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Budget/2019 - 20/"/>
    </mc:Choice>
  </mc:AlternateContent>
  <xr:revisionPtr revIDLastSave="4" documentId="8_{6A764926-F575-434B-A9FE-DF5F2102E858}" xr6:coauthVersionLast="40" xr6:coauthVersionMax="40" xr10:uidLastSave="{991D2905-16C5-41A8-B564-777BEA76CFFB}"/>
  <bookViews>
    <workbookView xWindow="0" yWindow="0" windowWidth="20490" windowHeight="7530" xr2:uid="{00000000-000D-0000-FFFF-FFFF00000000}"/>
  </bookViews>
  <sheets>
    <sheet name="Budget 2019-20" sheetId="1" r:id="rId1"/>
    <sheet name="Brought forward" sheetId="2" r:id="rId2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/>
  <c r="C47" i="1"/>
  <c r="C48" i="1"/>
  <c r="C50" i="1"/>
  <c r="D4" i="2"/>
  <c r="D7" i="2"/>
  <c r="E27" i="2"/>
  <c r="E26" i="2"/>
  <c r="E30" i="2"/>
  <c r="C18" i="1"/>
  <c r="C30" i="1"/>
</calcChain>
</file>

<file path=xl/sharedStrings.xml><?xml version="1.0" encoding="utf-8"?>
<sst xmlns="http://schemas.openxmlformats.org/spreadsheetml/2006/main" count="77" uniqueCount="75">
  <si>
    <t xml:space="preserve">Brought forward </t>
  </si>
  <si>
    <t xml:space="preserve">Total </t>
  </si>
  <si>
    <t>PAYMENTS</t>
  </si>
  <si>
    <t>Staff Costs</t>
  </si>
  <si>
    <t>Clerk’s gross salary</t>
  </si>
  <si>
    <t>Additional hours</t>
  </si>
  <si>
    <t>Training time</t>
  </si>
  <si>
    <t>Training course costs</t>
  </si>
  <si>
    <t>Travel</t>
  </si>
  <si>
    <t>Home Working IT &amp; Phone</t>
  </si>
  <si>
    <t xml:space="preserve">SLCC fee </t>
  </si>
  <si>
    <t>Total Staff Costs</t>
  </si>
  <si>
    <t>Administration</t>
  </si>
  <si>
    <t>Audit Fees</t>
  </si>
  <si>
    <t>Printing costs</t>
  </si>
  <si>
    <t>Insurance</t>
  </si>
  <si>
    <t>Subs</t>
  </si>
  <si>
    <t>Website hosting</t>
  </si>
  <si>
    <t>Election costs</t>
  </si>
  <si>
    <t>Cllrs training</t>
  </si>
  <si>
    <t>Professional fees</t>
  </si>
  <si>
    <t>ICO fee</t>
  </si>
  <si>
    <t>Total Administration</t>
  </si>
  <si>
    <t>Maintenance &amp; Services</t>
  </si>
  <si>
    <t xml:space="preserve">Maintenance </t>
  </si>
  <si>
    <t>Village Hall hire</t>
  </si>
  <si>
    <t>Birmingham CC rent</t>
  </si>
  <si>
    <t>Playground inspection</t>
  </si>
  <si>
    <t>Litter &amp; dogbins</t>
  </si>
  <si>
    <t>Rights of way</t>
  </si>
  <si>
    <t>Footway Lighting</t>
  </si>
  <si>
    <t>Flower tubs</t>
  </si>
  <si>
    <t>Christmas Tree</t>
  </si>
  <si>
    <t>Best kept village</t>
  </si>
  <si>
    <t>Flood prevention</t>
  </si>
  <si>
    <t>Wreath</t>
  </si>
  <si>
    <t>Total Maintenance &amp; Services</t>
  </si>
  <si>
    <t>TOTAL REVENUE PAYMENTS</t>
  </si>
  <si>
    <t>Subject</t>
  </si>
  <si>
    <t>Description</t>
  </si>
  <si>
    <t>RECEIPTS</t>
  </si>
  <si>
    <t>Precept</t>
  </si>
  <si>
    <t>Annual Receipts</t>
  </si>
  <si>
    <t xml:space="preserve">Amount in bank ac/s </t>
  </si>
  <si>
    <t>Current</t>
  </si>
  <si>
    <t>Savings</t>
  </si>
  <si>
    <t>Total</t>
  </si>
  <si>
    <t>Amount earmarked for playground</t>
  </si>
  <si>
    <t>Salary</t>
  </si>
  <si>
    <t>SLCC fee</t>
  </si>
  <si>
    <t>ICO</t>
  </si>
  <si>
    <t>BKV</t>
  </si>
  <si>
    <t>Awoingt visit</t>
  </si>
  <si>
    <t>Budget 2019-20</t>
  </si>
  <si>
    <t>Consumables, IT supplies</t>
  </si>
  <si>
    <t xml:space="preserve">Training/overtime </t>
  </si>
  <si>
    <t>Expenses/travel</t>
  </si>
  <si>
    <t>Fencing</t>
  </si>
  <si>
    <t>Scottish Power</t>
  </si>
  <si>
    <t>Tree removal</t>
  </si>
  <si>
    <t>Bus hire less contributions</t>
  </si>
  <si>
    <t>Amount in bank end November</t>
  </si>
  <si>
    <t>Amount to carry forward to next financial year 2019-20</t>
  </si>
  <si>
    <t>(exc playground earmarked sum)</t>
  </si>
  <si>
    <t>Web</t>
  </si>
  <si>
    <t>Receipts less Total Payments</t>
  </si>
  <si>
    <t>Stationery/toner</t>
  </si>
  <si>
    <t>Budget 2018/19</t>
  </si>
  <si>
    <t>Misc. eg  rental, interest</t>
  </si>
  <si>
    <t>VAT reclaim</t>
  </si>
  <si>
    <t>Total for spending</t>
  </si>
  <si>
    <t>Spending from January to April</t>
  </si>
  <si>
    <t>Transport hire</t>
  </si>
  <si>
    <t>Maintenance</t>
  </si>
  <si>
    <t>Room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</si>
</sst>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sz val="8"/>
      <name val="Helv"/>
    </font>
    <font>
      <i/>
      <sz val="8"/>
      <name val="Helv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0" xfId="0" applyFont="1"/>
    <xf numFmtId="3" fontId="0" fillId="0" borderId="0" xfId="0" applyNumberFormat="1"/>
    <xf numFmtId="3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2" fillId="2" borderId="0" xfId="0" applyFont="1" applyFill="1" applyBorder="1" applyAlignment="1">
      <alignment vertical="center"/>
    </xf>
    <xf numFmtId="3" fontId="9" fillId="0" borderId="1" xfId="0" applyNumberFormat="1" applyFont="1" applyBorder="1"/>
    <xf numFmtId="0" fontId="0" fillId="0" borderId="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C53" sqref="C53"/>
    </sheetView>
  </sheetViews>
  <sheetFormatPr defaultRowHeight="15" x14ac:dyDescent="0.25"/>
  <cols>
    <col min="1" max="1" width="25.140625" customWidth="1"/>
    <col min="2" max="2" width="23.7109375" customWidth="1"/>
    <col min="3" max="3" width="18.7109375" customWidth="1"/>
  </cols>
  <sheetData>
    <row r="1" spans="1:5" ht="15.75" x14ac:dyDescent="0.25">
      <c r="A1" s="1" t="s">
        <v>38</v>
      </c>
      <c r="B1" s="1" t="s">
        <v>39</v>
      </c>
      <c r="C1" s="12" t="s">
        <v>53</v>
      </c>
      <c r="E1" t="s">
        <v>67</v>
      </c>
    </row>
    <row r="2" spans="1:5" ht="15.75" x14ac:dyDescent="0.25">
      <c r="A2" s="2" t="s">
        <v>40</v>
      </c>
      <c r="B2" s="2"/>
      <c r="C2" s="13"/>
    </row>
    <row r="3" spans="1:5" ht="15.75" x14ac:dyDescent="0.25">
      <c r="A3" s="2" t="s">
        <v>42</v>
      </c>
      <c r="B3" s="3" t="s">
        <v>41</v>
      </c>
      <c r="C3" s="14">
        <v>14000</v>
      </c>
      <c r="E3">
        <v>13000</v>
      </c>
    </row>
    <row r="4" spans="1:5" ht="15.75" x14ac:dyDescent="0.25">
      <c r="B4" s="3" t="s">
        <v>68</v>
      </c>
      <c r="C4" s="16">
        <v>13</v>
      </c>
      <c r="E4">
        <v>5</v>
      </c>
    </row>
    <row r="5" spans="1:5" ht="15.75" x14ac:dyDescent="0.25">
      <c r="A5" s="3"/>
      <c r="B5" s="3" t="s">
        <v>69</v>
      </c>
      <c r="C5" s="14">
        <v>200</v>
      </c>
      <c r="E5">
        <v>1200</v>
      </c>
    </row>
    <row r="6" spans="1:5" ht="15.75" x14ac:dyDescent="0.25">
      <c r="A6" s="3"/>
      <c r="B6" s="2"/>
      <c r="C6" s="15"/>
      <c r="E6">
        <v>14205</v>
      </c>
    </row>
    <row r="7" spans="1:5" ht="15.75" x14ac:dyDescent="0.25">
      <c r="B7" s="3" t="s">
        <v>0</v>
      </c>
      <c r="C7" s="22">
        <f>SUM('Brought forward'!E30)</f>
        <v>2979</v>
      </c>
      <c r="E7">
        <v>10000</v>
      </c>
    </row>
    <row r="8" spans="1:5" ht="15.75" x14ac:dyDescent="0.25">
      <c r="A8" s="5" t="s">
        <v>1</v>
      </c>
      <c r="B8" s="5"/>
      <c r="C8" s="18">
        <f>SUM(C3:C7)</f>
        <v>17192</v>
      </c>
      <c r="E8">
        <v>24205</v>
      </c>
    </row>
    <row r="9" spans="1:5" ht="15.75" x14ac:dyDescent="0.25">
      <c r="A9" s="2" t="s">
        <v>2</v>
      </c>
      <c r="B9" s="4"/>
      <c r="C9" s="13"/>
    </row>
    <row r="10" spans="1:5" ht="15.75" x14ac:dyDescent="0.25">
      <c r="A10" s="2" t="s">
        <v>3</v>
      </c>
      <c r="C10" s="13"/>
    </row>
    <row r="11" spans="1:5" ht="15.75" x14ac:dyDescent="0.25">
      <c r="A11" s="3"/>
      <c r="B11" s="3" t="s">
        <v>4</v>
      </c>
      <c r="C11" s="16">
        <v>4600</v>
      </c>
      <c r="E11">
        <v>4104</v>
      </c>
    </row>
    <row r="12" spans="1:5" ht="15.75" x14ac:dyDescent="0.25">
      <c r="A12" s="3"/>
      <c r="B12" s="3" t="s">
        <v>5</v>
      </c>
      <c r="C12" s="16">
        <v>125</v>
      </c>
      <c r="E12">
        <v>350</v>
      </c>
    </row>
    <row r="13" spans="1:5" ht="15.75" x14ac:dyDescent="0.25">
      <c r="A13" s="3"/>
      <c r="B13" s="3" t="s">
        <v>6</v>
      </c>
      <c r="C13" s="16">
        <v>75</v>
      </c>
      <c r="E13">
        <v>150</v>
      </c>
    </row>
    <row r="14" spans="1:5" ht="15.75" x14ac:dyDescent="0.25">
      <c r="A14" s="3"/>
      <c r="B14" s="3" t="s">
        <v>7</v>
      </c>
      <c r="C14" s="16">
        <v>40</v>
      </c>
      <c r="E14">
        <v>50</v>
      </c>
    </row>
    <row r="15" spans="1:5" ht="15.75" x14ac:dyDescent="0.25">
      <c r="A15" s="3"/>
      <c r="B15" s="3" t="s">
        <v>8</v>
      </c>
      <c r="C15" s="16">
        <v>270</v>
      </c>
      <c r="E15">
        <v>270</v>
      </c>
    </row>
    <row r="16" spans="1:5" ht="15.75" x14ac:dyDescent="0.25">
      <c r="A16" s="3"/>
      <c r="B16" s="3" t="s">
        <v>9</v>
      </c>
      <c r="C16" s="16">
        <v>160</v>
      </c>
      <c r="E16">
        <v>160</v>
      </c>
    </row>
    <row r="17" spans="1:5" ht="15.75" x14ac:dyDescent="0.25">
      <c r="A17" s="3"/>
      <c r="B17" s="3" t="s">
        <v>10</v>
      </c>
      <c r="C17" s="16">
        <v>40</v>
      </c>
      <c r="E17">
        <v>40</v>
      </c>
    </row>
    <row r="18" spans="1:5" ht="15.75" x14ac:dyDescent="0.25">
      <c r="A18" s="5" t="s">
        <v>11</v>
      </c>
      <c r="B18" s="5"/>
      <c r="C18" s="17">
        <f>SUM(C11:C17)</f>
        <v>5310</v>
      </c>
      <c r="E18">
        <v>5124</v>
      </c>
    </row>
    <row r="19" spans="1:5" ht="15.75" x14ac:dyDescent="0.25">
      <c r="A19" s="2" t="s">
        <v>12</v>
      </c>
      <c r="C19" s="13"/>
    </row>
    <row r="20" spans="1:5" ht="15.75" x14ac:dyDescent="0.25">
      <c r="A20" s="3"/>
      <c r="B20" s="3" t="s">
        <v>13</v>
      </c>
      <c r="C20" s="16">
        <v>320</v>
      </c>
      <c r="E20">
        <v>300</v>
      </c>
    </row>
    <row r="21" spans="1:5" ht="15.75" x14ac:dyDescent="0.25">
      <c r="A21" s="3"/>
      <c r="B21" s="3" t="s">
        <v>54</v>
      </c>
      <c r="C21" s="16">
        <v>200</v>
      </c>
      <c r="E21">
        <v>200</v>
      </c>
    </row>
    <row r="22" spans="1:5" ht="15.75" x14ac:dyDescent="0.25">
      <c r="A22" s="3"/>
      <c r="B22" s="3" t="s">
        <v>14</v>
      </c>
      <c r="C22" s="16">
        <v>100</v>
      </c>
      <c r="E22">
        <v>300</v>
      </c>
    </row>
    <row r="23" spans="1:5" ht="15.75" x14ac:dyDescent="0.25">
      <c r="A23" s="3"/>
      <c r="B23" s="3" t="s">
        <v>15</v>
      </c>
      <c r="C23" s="16">
        <v>450</v>
      </c>
      <c r="E23">
        <v>450</v>
      </c>
    </row>
    <row r="24" spans="1:5" ht="15.75" x14ac:dyDescent="0.25">
      <c r="A24" s="3"/>
      <c r="B24" s="3" t="s">
        <v>16</v>
      </c>
      <c r="C24" s="16">
        <v>200</v>
      </c>
      <c r="E24">
        <v>250</v>
      </c>
    </row>
    <row r="25" spans="1:5" ht="15.75" x14ac:dyDescent="0.25">
      <c r="A25" s="3"/>
      <c r="B25" s="3" t="s">
        <v>17</v>
      </c>
      <c r="C25" s="16">
        <v>60</v>
      </c>
      <c r="E25">
        <v>70</v>
      </c>
    </row>
    <row r="26" spans="1:5" ht="15.75" x14ac:dyDescent="0.25">
      <c r="A26" s="3"/>
      <c r="B26" s="3" t="s">
        <v>18</v>
      </c>
      <c r="C26" s="16">
        <v>300</v>
      </c>
      <c r="E26">
        <v>0</v>
      </c>
    </row>
    <row r="27" spans="1:5" ht="15.75" x14ac:dyDescent="0.25">
      <c r="A27" s="3"/>
      <c r="B27" s="3" t="s">
        <v>19</v>
      </c>
      <c r="C27" s="16">
        <v>60</v>
      </c>
      <c r="E27">
        <v>50</v>
      </c>
    </row>
    <row r="28" spans="1:5" ht="15.75" x14ac:dyDescent="0.25">
      <c r="A28" s="3"/>
      <c r="B28" s="3" t="s">
        <v>20</v>
      </c>
      <c r="C28" s="16">
        <v>500</v>
      </c>
      <c r="E28">
        <v>1000</v>
      </c>
    </row>
    <row r="29" spans="1:5" ht="15.75" x14ac:dyDescent="0.25">
      <c r="A29" s="3"/>
      <c r="B29" s="3" t="s">
        <v>21</v>
      </c>
      <c r="C29" s="16">
        <v>35</v>
      </c>
      <c r="E29">
        <v>35</v>
      </c>
    </row>
    <row r="30" spans="1:5" ht="15.75" x14ac:dyDescent="0.25">
      <c r="A30" s="5" t="s">
        <v>22</v>
      </c>
      <c r="B30" s="7"/>
      <c r="C30" s="17">
        <f>SUM(C20:C29)</f>
        <v>2225</v>
      </c>
      <c r="E30">
        <v>2655</v>
      </c>
    </row>
    <row r="31" spans="1:5" ht="15.75" x14ac:dyDescent="0.25">
      <c r="A31" s="5"/>
      <c r="B31" s="7"/>
      <c r="C31" s="17"/>
    </row>
    <row r="32" spans="1:5" ht="15.75" x14ac:dyDescent="0.25">
      <c r="A32" s="2" t="s">
        <v>23</v>
      </c>
      <c r="B32" s="23"/>
      <c r="C32" s="16"/>
    </row>
    <row r="33" spans="1:5" ht="15.75" x14ac:dyDescent="0.25">
      <c r="A33" s="3"/>
      <c r="B33" s="3" t="s">
        <v>24</v>
      </c>
      <c r="C33" s="14">
        <v>2500</v>
      </c>
      <c r="E33">
        <v>2500</v>
      </c>
    </row>
    <row r="34" spans="1:5" ht="15.75" x14ac:dyDescent="0.25">
      <c r="A34" s="3"/>
      <c r="B34" s="3" t="s">
        <v>25</v>
      </c>
      <c r="C34" s="16">
        <v>210</v>
      </c>
      <c r="E34">
        <v>300</v>
      </c>
    </row>
    <row r="35" spans="1:5" ht="15.75" x14ac:dyDescent="0.25">
      <c r="A35" s="3"/>
      <c r="B35" s="3" t="s">
        <v>26</v>
      </c>
      <c r="C35" s="16">
        <v>5</v>
      </c>
      <c r="E35">
        <v>15</v>
      </c>
    </row>
    <row r="36" spans="1:5" ht="15.75" x14ac:dyDescent="0.25">
      <c r="A36" s="3"/>
      <c r="B36" s="3" t="s">
        <v>27</v>
      </c>
      <c r="C36" s="16">
        <v>62</v>
      </c>
      <c r="E36">
        <v>80</v>
      </c>
    </row>
    <row r="37" spans="1:5" ht="15.75" x14ac:dyDescent="0.25">
      <c r="A37" s="3"/>
      <c r="B37" s="3" t="s">
        <v>28</v>
      </c>
      <c r="C37" s="16">
        <v>970</v>
      </c>
      <c r="E37">
        <v>850</v>
      </c>
    </row>
    <row r="38" spans="1:5" ht="15.75" x14ac:dyDescent="0.25">
      <c r="A38" s="3"/>
      <c r="B38" s="3" t="s">
        <v>29</v>
      </c>
      <c r="C38" s="16">
        <v>100</v>
      </c>
      <c r="E38">
        <v>200</v>
      </c>
    </row>
    <row r="39" spans="1:5" ht="15.75" x14ac:dyDescent="0.25">
      <c r="A39" s="3"/>
      <c r="B39" s="3" t="s">
        <v>30</v>
      </c>
      <c r="C39" s="16">
        <v>180</v>
      </c>
      <c r="E39">
        <v>270</v>
      </c>
    </row>
    <row r="40" spans="1:5" ht="15.75" x14ac:dyDescent="0.25">
      <c r="A40" s="3"/>
      <c r="B40" s="3" t="s">
        <v>31</v>
      </c>
      <c r="C40" s="16">
        <v>100</v>
      </c>
      <c r="E40">
        <v>250</v>
      </c>
    </row>
    <row r="41" spans="1:5" ht="15.75" x14ac:dyDescent="0.25">
      <c r="A41" s="3"/>
      <c r="B41" s="3" t="s">
        <v>32</v>
      </c>
      <c r="C41" s="16">
        <v>120</v>
      </c>
      <c r="E41">
        <v>120</v>
      </c>
    </row>
    <row r="42" spans="1:5" ht="15.75" x14ac:dyDescent="0.25">
      <c r="A42" s="3"/>
      <c r="B42" s="3" t="s">
        <v>33</v>
      </c>
      <c r="C42" s="16">
        <v>20</v>
      </c>
      <c r="E42">
        <v>0</v>
      </c>
    </row>
    <row r="43" spans="1:5" ht="15.75" x14ac:dyDescent="0.25">
      <c r="A43" s="3"/>
      <c r="B43" s="3" t="s">
        <v>34</v>
      </c>
      <c r="C43" s="16">
        <v>100</v>
      </c>
      <c r="E43">
        <v>100</v>
      </c>
    </row>
    <row r="44" spans="1:5" ht="15.75" x14ac:dyDescent="0.25">
      <c r="A44" s="3"/>
      <c r="B44" s="3" t="s">
        <v>35</v>
      </c>
      <c r="C44" s="16">
        <v>40</v>
      </c>
      <c r="E44">
        <v>20</v>
      </c>
    </row>
    <row r="45" spans="1:5" ht="15.75" x14ac:dyDescent="0.25">
      <c r="A45" s="3"/>
      <c r="B45" s="3" t="s">
        <v>52</v>
      </c>
      <c r="C45" s="16">
        <v>500</v>
      </c>
      <c r="E45">
        <v>500</v>
      </c>
    </row>
    <row r="46" spans="1:5" ht="15.75" x14ac:dyDescent="0.25">
      <c r="A46" s="3"/>
      <c r="B46" s="3" t="s">
        <v>72</v>
      </c>
      <c r="C46" s="16">
        <v>1500</v>
      </c>
      <c r="E46">
        <v>0</v>
      </c>
    </row>
    <row r="47" spans="1:5" ht="15.75" x14ac:dyDescent="0.25">
      <c r="A47" s="5" t="s">
        <v>36</v>
      </c>
      <c r="B47" s="5"/>
      <c r="C47" s="18">
        <f>SUM(C33:C46)</f>
        <v>6407</v>
      </c>
      <c r="E47">
        <v>7875</v>
      </c>
    </row>
    <row r="48" spans="1:5" ht="15.75" x14ac:dyDescent="0.25">
      <c r="A48" s="5" t="s">
        <v>37</v>
      </c>
      <c r="B48" s="18"/>
      <c r="C48" s="18">
        <f>SUM(C18+C30+C47)</f>
        <v>13942</v>
      </c>
      <c r="E48">
        <v>15654</v>
      </c>
    </row>
    <row r="49" spans="1:5" x14ac:dyDescent="0.25">
      <c r="A49" s="5"/>
    </row>
    <row r="50" spans="1:5" ht="15.75" x14ac:dyDescent="0.25">
      <c r="A50" s="5" t="s">
        <v>65</v>
      </c>
      <c r="B50" s="5"/>
      <c r="C50" s="18">
        <f>SUM(C8-C48)</f>
        <v>3250</v>
      </c>
      <c r="E50">
        <v>8551</v>
      </c>
    </row>
    <row r="51" spans="1:5" ht="15.75" x14ac:dyDescent="0.25">
      <c r="A51" s="6"/>
      <c r="C51" s="19"/>
    </row>
    <row r="52" spans="1:5" ht="15.75" x14ac:dyDescent="0.25">
      <c r="A52" s="21"/>
      <c r="B52" s="21"/>
      <c r="C52" s="20"/>
    </row>
    <row r="53" spans="1:5" x14ac:dyDescent="0.25">
      <c r="A53" s="21"/>
      <c r="B53" s="6"/>
    </row>
    <row r="54" spans="1:5" x14ac:dyDescent="0.25">
      <c r="A54" s="2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9" workbookViewId="0">
      <selection activeCell="A19" sqref="A19"/>
    </sheetView>
  </sheetViews>
  <sheetFormatPr defaultRowHeight="15" x14ac:dyDescent="0.25"/>
  <cols>
    <col min="3" max="3" width="14.85546875" customWidth="1"/>
    <col min="4" max="4" width="10.7109375" customWidth="1"/>
  </cols>
  <sheetData>
    <row r="1" spans="1:5" x14ac:dyDescent="0.25">
      <c r="A1" t="s">
        <v>43</v>
      </c>
    </row>
    <row r="2" spans="1:5" x14ac:dyDescent="0.25">
      <c r="A2" t="s">
        <v>44</v>
      </c>
      <c r="D2" s="10">
        <v>1985</v>
      </c>
    </row>
    <row r="3" spans="1:5" x14ac:dyDescent="0.25">
      <c r="A3" t="s">
        <v>45</v>
      </c>
      <c r="D3" s="10">
        <v>15591</v>
      </c>
    </row>
    <row r="4" spans="1:5" x14ac:dyDescent="0.25">
      <c r="A4" t="s">
        <v>46</v>
      </c>
      <c r="D4" s="10">
        <f>SUM(D2:D3)</f>
        <v>17576</v>
      </c>
    </row>
    <row r="6" spans="1:5" x14ac:dyDescent="0.25">
      <c r="A6" t="s">
        <v>47</v>
      </c>
      <c r="D6">
        <v>10217</v>
      </c>
    </row>
    <row r="7" spans="1:5" x14ac:dyDescent="0.25">
      <c r="A7" t="s">
        <v>70</v>
      </c>
      <c r="D7" s="10">
        <f>SUM(D4-D6)</f>
        <v>7359</v>
      </c>
    </row>
    <row r="8" spans="1:5" x14ac:dyDescent="0.25">
      <c r="A8" t="s">
        <v>71</v>
      </c>
    </row>
    <row r="9" spans="1:5" x14ac:dyDescent="0.25">
      <c r="A9" t="s">
        <v>48</v>
      </c>
      <c r="E9">
        <v>1500</v>
      </c>
    </row>
    <row r="10" spans="1:5" x14ac:dyDescent="0.25">
      <c r="A10" t="s">
        <v>56</v>
      </c>
      <c r="E10">
        <v>130</v>
      </c>
    </row>
    <row r="11" spans="1:5" x14ac:dyDescent="0.25">
      <c r="A11" t="s">
        <v>55</v>
      </c>
      <c r="E11">
        <v>100</v>
      </c>
    </row>
    <row r="12" spans="1:5" x14ac:dyDescent="0.25">
      <c r="A12" t="s">
        <v>49</v>
      </c>
      <c r="E12">
        <v>45</v>
      </c>
    </row>
    <row r="13" spans="1:5" x14ac:dyDescent="0.25">
      <c r="A13" t="s">
        <v>66</v>
      </c>
      <c r="E13">
        <v>30</v>
      </c>
    </row>
    <row r="14" spans="1:5" x14ac:dyDescent="0.25">
      <c r="A14" t="s">
        <v>16</v>
      </c>
      <c r="E14">
        <v>200</v>
      </c>
    </row>
    <row r="15" spans="1:5" x14ac:dyDescent="0.25">
      <c r="A15" t="s">
        <v>15</v>
      </c>
      <c r="E15">
        <v>400</v>
      </c>
    </row>
    <row r="16" spans="1:5" x14ac:dyDescent="0.25">
      <c r="A16" t="s">
        <v>64</v>
      </c>
      <c r="E16">
        <v>60</v>
      </c>
    </row>
    <row r="17" spans="1:5" x14ac:dyDescent="0.25">
      <c r="A17" t="s">
        <v>50</v>
      </c>
      <c r="E17">
        <v>35</v>
      </c>
    </row>
    <row r="18" spans="1:5" x14ac:dyDescent="0.25">
      <c r="A18" t="s">
        <v>73</v>
      </c>
      <c r="E18">
        <v>350</v>
      </c>
    </row>
    <row r="19" spans="1:5" x14ac:dyDescent="0.25">
      <c r="A19" t="s">
        <v>74</v>
      </c>
      <c r="E19">
        <v>70</v>
      </c>
    </row>
    <row r="20" spans="1:5" x14ac:dyDescent="0.25">
      <c r="A20" t="s">
        <v>57</v>
      </c>
      <c r="E20">
        <v>350</v>
      </c>
    </row>
    <row r="21" spans="1:5" x14ac:dyDescent="0.25">
      <c r="A21" t="s">
        <v>51</v>
      </c>
      <c r="E21">
        <v>20</v>
      </c>
    </row>
    <row r="22" spans="1:5" x14ac:dyDescent="0.25">
      <c r="A22" t="s">
        <v>58</v>
      </c>
      <c r="E22">
        <v>50</v>
      </c>
    </row>
    <row r="23" spans="1:5" x14ac:dyDescent="0.25">
      <c r="A23" t="s">
        <v>59</v>
      </c>
      <c r="E23">
        <v>100</v>
      </c>
    </row>
    <row r="24" spans="1:5" x14ac:dyDescent="0.25">
      <c r="A24" t="s">
        <v>60</v>
      </c>
      <c r="E24">
        <v>940</v>
      </c>
    </row>
    <row r="26" spans="1:5" x14ac:dyDescent="0.25">
      <c r="E26" s="8">
        <f>SUM(E9:E25)</f>
        <v>4380</v>
      </c>
    </row>
    <row r="27" spans="1:5" x14ac:dyDescent="0.25">
      <c r="A27" t="s">
        <v>61</v>
      </c>
      <c r="E27" s="11">
        <f>SUM(D7)</f>
        <v>7359</v>
      </c>
    </row>
    <row r="29" spans="1:5" x14ac:dyDescent="0.25">
      <c r="A29" t="s">
        <v>62</v>
      </c>
    </row>
    <row r="30" spans="1:5" x14ac:dyDescent="0.25">
      <c r="B30" t="s">
        <v>63</v>
      </c>
      <c r="E30" s="9">
        <f>SUM(E27-E26)</f>
        <v>2979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2019-20</vt:lpstr>
      <vt:lpstr>Brought forward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2019-01-21T15:51:20Z</cp:lastPrinted>
  <dcterms:created xsi:type="dcterms:W3CDTF">2017-01-23T10:14:06Z</dcterms:created>
  <dcterms:modified xsi:type="dcterms:W3CDTF">2019-01-21T15:57:54Z</dcterms:modified>
  <cp:contentStatus/>
</cp:coreProperties>
</file>