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Audit/Audit 2020/"/>
    </mc:Choice>
  </mc:AlternateContent>
  <xr:revisionPtr revIDLastSave="138" documentId="8_{EF2AEFB5-37D2-4D09-98CA-9173149AC8FA}" xr6:coauthVersionLast="45" xr6:coauthVersionMax="45" xr10:uidLastSave="{C1209A42-A783-425B-A498-83C4DF576972}"/>
  <bookViews>
    <workbookView xWindow="-120" yWindow="-120" windowWidth="20730" windowHeight="11160" xr2:uid="{785E3A2F-205A-4AA9-BB88-0CAB8EE43BEC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F30" i="1"/>
  <c r="E29" i="1"/>
  <c r="F29" i="1"/>
  <c r="E28" i="1"/>
  <c r="F28" i="1"/>
  <c r="E26" i="1"/>
  <c r="F26" i="1"/>
  <c r="F24" i="1"/>
  <c r="E25" i="1"/>
  <c r="F25" i="1"/>
  <c r="G18" i="1"/>
  <c r="G8" i="1"/>
</calcChain>
</file>

<file path=xl/sharedStrings.xml><?xml version="1.0" encoding="utf-8"?>
<sst xmlns="http://schemas.openxmlformats.org/spreadsheetml/2006/main" count="37" uniqueCount="31">
  <si>
    <t>Bank Reconciliation</t>
  </si>
  <si>
    <r>
      <t>(a)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  <scheme val="minor"/>
      </rPr>
      <t>BANK RECONCILIATION</t>
    </r>
  </si>
  <si>
    <t xml:space="preserve">Total  </t>
  </si>
  <si>
    <t xml:space="preserve">Uncleared payments </t>
  </si>
  <si>
    <t>(agrees with box 8)</t>
  </si>
  <si>
    <t xml:space="preserve">Cash book </t>
  </si>
  <si>
    <t>Opening balance</t>
  </si>
  <si>
    <t>Add receipts</t>
  </si>
  <si>
    <t>Less payments</t>
  </si>
  <si>
    <t xml:space="preserve">            (b)    VARIANCE EXPLANATION</t>
  </si>
  <si>
    <t>Box on section 2</t>
  </si>
  <si>
    <t>£</t>
  </si>
  <si>
    <t>Variance +/-</t>
  </si>
  <si>
    <t>% Variance</t>
  </si>
  <si>
    <t>Explanation required?</t>
  </si>
  <si>
    <t xml:space="preserve">Petty cash </t>
  </si>
  <si>
    <t>No</t>
  </si>
  <si>
    <t xml:space="preserve"> Elford Parish Council, Staffordshire</t>
  </si>
  <si>
    <t xml:space="preserve">Current account: Cooperative 65318038  </t>
  </si>
  <si>
    <t>Deposit account: Cooperative 6531803853</t>
  </si>
  <si>
    <t xml:space="preserve"> </t>
  </si>
  <si>
    <t>Yes</t>
  </si>
  <si>
    <t>Prepared by Margaret Jones, RFO, April 2020</t>
  </si>
  <si>
    <t>Financial Year ending 31 March 2020</t>
  </si>
  <si>
    <t>Explanation of variances £</t>
  </si>
  <si>
    <t>Donations for taxi and playground in 2019 1450, in 2020 4765 (difference 8)</t>
  </si>
  <si>
    <t>Balance in cash book at 31 March 2020</t>
  </si>
  <si>
    <t>Balance per bank statements 31/3 2020</t>
  </si>
  <si>
    <t>Outstanding items – unpresented;</t>
  </si>
  <si>
    <t>Purchase strimmer 42, fitness equipment 3846, sign 323, notice board 1100</t>
  </si>
  <si>
    <t>Removal of old notice board 1700. Balance is 3788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</si>
</sst>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1"/>
      <color theme="1"/>
      <name val="Calibri"/>
      <family val="1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indent="5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/>
    <xf numFmtId="4" fontId="0" fillId="0" borderId="0" xfId="0" applyNumberFormat="1"/>
    <xf numFmtId="3" fontId="1" fillId="0" borderId="4" xfId="0" applyNumberFormat="1" applyFont="1" applyBorder="1" applyAlignment="1">
      <alignment vertical="center" wrapText="1"/>
    </xf>
    <xf numFmtId="4" fontId="1" fillId="0" borderId="0" xfId="0" applyNumberFormat="1" applyFont="1"/>
    <xf numFmtId="0" fontId="6" fillId="0" borderId="0" xfId="0" applyFont="1"/>
    <xf numFmtId="4" fontId="6" fillId="0" borderId="0" xfId="0" applyNumberFormat="1" applyFont="1"/>
    <xf numFmtId="3" fontId="0" fillId="0" borderId="0" xfId="0" applyNumberFormat="1"/>
    <xf numFmtId="1" fontId="1" fillId="0" borderId="4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1" fontId="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" fontId="1" fillId="0" borderId="9" xfId="0" applyNumberFormat="1" applyFont="1" applyBorder="1"/>
    <xf numFmtId="0" fontId="1" fillId="0" borderId="10" xfId="0" applyFont="1" applyBorder="1"/>
    <xf numFmtId="3" fontId="1" fillId="0" borderId="0" xfId="0" applyNumberFormat="1" applyFont="1"/>
    <xf numFmtId="0" fontId="0" fillId="0" borderId="5" xfId="0" applyBorder="1"/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3" fontId="1" fillId="0" borderId="15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16" xfId="0" applyNumberFormat="1" applyFont="1" applyBorder="1" applyAlignment="1">
      <alignment vertical="center" wrapText="1"/>
    </xf>
    <xf numFmtId="3" fontId="1" fillId="0" borderId="17" xfId="0" applyNumberFormat="1" applyFont="1" applyBorder="1"/>
    <xf numFmtId="0" fontId="1" fillId="0" borderId="1" xfId="0" applyFont="1" applyBorder="1" applyAlignment="1">
      <alignment vertical="center"/>
    </xf>
    <xf numFmtId="3" fontId="1" fillId="0" borderId="20" xfId="0" applyNumberFormat="1" applyFont="1" applyBorder="1" applyAlignment="1">
      <alignment vertical="center" wrapText="1"/>
    </xf>
    <xf numFmtId="0" fontId="1" fillId="0" borderId="9" xfId="0" applyFont="1" applyBorder="1"/>
    <xf numFmtId="0" fontId="1" fillId="0" borderId="10" xfId="0" applyFont="1" applyBorder="1" applyAlignment="1">
      <alignment vertical="center" wrapText="1"/>
    </xf>
    <xf numFmtId="3" fontId="1" fillId="0" borderId="18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0" fontId="0" fillId="0" borderId="21" xfId="0" applyBorder="1"/>
    <xf numFmtId="0" fontId="0" fillId="0" borderId="14" xfId="0" applyBorder="1"/>
    <xf numFmtId="0" fontId="0" fillId="0" borderId="3" xfId="0" applyBorder="1"/>
    <xf numFmtId="0" fontId="0" fillId="0" borderId="22" xfId="0" applyBorder="1"/>
    <xf numFmtId="0" fontId="0" fillId="0" borderId="0" xfId="0" applyBorder="1"/>
    <xf numFmtId="0" fontId="0" fillId="0" borderId="7" xfId="0" applyBorder="1"/>
    <xf numFmtId="0" fontId="4" fillId="0" borderId="0" xfId="0" applyFont="1" applyBorder="1" applyAlignment="1">
      <alignment horizontal="left" vertical="center" indent="5"/>
    </xf>
    <xf numFmtId="0" fontId="1" fillId="0" borderId="0" xfId="0" applyFont="1" applyBorder="1" applyAlignment="1">
      <alignment horizontal="left" vertical="center" indent="5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/>
    <xf numFmtId="3" fontId="0" fillId="0" borderId="0" xfId="0" applyNumberFormat="1" applyBorder="1"/>
    <xf numFmtId="0" fontId="0" fillId="0" borderId="25" xfId="0" applyBorder="1"/>
    <xf numFmtId="0" fontId="0" fillId="0" borderId="11" xfId="0" applyBorder="1"/>
    <xf numFmtId="0" fontId="0" fillId="0" borderId="26" xfId="0" applyBorder="1"/>
    <xf numFmtId="0" fontId="1" fillId="0" borderId="23" xfId="0" applyFont="1" applyBorder="1"/>
    <xf numFmtId="0" fontId="1" fillId="0" borderId="19" xfId="0" applyFont="1" applyBorder="1"/>
    <xf numFmtId="0" fontId="1" fillId="0" borderId="24" xfId="0" applyFont="1" applyBorder="1"/>
    <xf numFmtId="0" fontId="0" fillId="0" borderId="28" xfId="0" applyBorder="1"/>
    <xf numFmtId="0" fontId="1" fillId="0" borderId="2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3CA3-9F57-43C6-9F93-D01730B2413A}">
  <dimension ref="A1:O62"/>
  <sheetViews>
    <sheetView tabSelected="1" topLeftCell="B21" workbookViewId="0">
      <selection activeCell="H31" sqref="H31"/>
    </sheetView>
  </sheetViews>
  <sheetFormatPr defaultRowHeight="15" x14ac:dyDescent="0.25"/>
  <cols>
    <col min="1" max="1" width="19.42578125" customWidth="1"/>
    <col min="2" max="2" width="35.42578125" customWidth="1"/>
    <col min="3" max="3" width="13.28515625" customWidth="1"/>
    <col min="4" max="4" width="12.85546875" customWidth="1"/>
    <col min="5" max="5" width="13.28515625" customWidth="1"/>
    <col min="6" max="6" width="14.5703125" customWidth="1"/>
    <col min="7" max="7" width="14.28515625" customWidth="1"/>
    <col min="14" max="14" width="17" customWidth="1"/>
  </cols>
  <sheetData>
    <row r="1" spans="1:7" x14ac:dyDescent="0.25">
      <c r="A1" s="1" t="s">
        <v>0</v>
      </c>
    </row>
    <row r="2" spans="1:7" x14ac:dyDescent="0.25">
      <c r="A2" s="2" t="s">
        <v>17</v>
      </c>
    </row>
    <row r="3" spans="1:7" x14ac:dyDescent="0.25">
      <c r="A3" s="2" t="s">
        <v>22</v>
      </c>
    </row>
    <row r="4" spans="1:7" x14ac:dyDescent="0.25">
      <c r="A4" s="3" t="s">
        <v>23</v>
      </c>
    </row>
    <row r="5" spans="1:7" x14ac:dyDescent="0.25">
      <c r="A5" s="5" t="s">
        <v>1</v>
      </c>
    </row>
    <row r="6" spans="1:7" x14ac:dyDescent="0.25">
      <c r="B6" t="s">
        <v>27</v>
      </c>
      <c r="C6" t="s">
        <v>18</v>
      </c>
      <c r="G6" s="10">
        <v>3513.41</v>
      </c>
    </row>
    <row r="7" spans="1:7" x14ac:dyDescent="0.25">
      <c r="C7" t="s">
        <v>19</v>
      </c>
      <c r="G7" s="10">
        <v>9368.31</v>
      </c>
    </row>
    <row r="8" spans="1:7" x14ac:dyDescent="0.25">
      <c r="C8" s="13" t="s">
        <v>2</v>
      </c>
      <c r="D8" s="13"/>
      <c r="E8" s="13"/>
      <c r="F8" s="13"/>
      <c r="G8" s="14">
        <f>SUM(G6:G7)</f>
        <v>12881.72</v>
      </c>
    </row>
    <row r="9" spans="1:7" x14ac:dyDescent="0.25">
      <c r="C9" t="s">
        <v>20</v>
      </c>
      <c r="G9" s="12"/>
    </row>
    <row r="10" spans="1:7" x14ac:dyDescent="0.25">
      <c r="B10" t="s">
        <v>28</v>
      </c>
      <c r="G10">
        <v>0</v>
      </c>
    </row>
    <row r="11" spans="1:7" x14ac:dyDescent="0.25">
      <c r="B11" t="s">
        <v>3</v>
      </c>
      <c r="G11">
        <v>0</v>
      </c>
    </row>
    <row r="12" spans="1:7" x14ac:dyDescent="0.25">
      <c r="B12" t="s">
        <v>15</v>
      </c>
      <c r="G12">
        <v>0</v>
      </c>
    </row>
    <row r="14" spans="1:7" x14ac:dyDescent="0.25">
      <c r="B14" s="9" t="s">
        <v>5</v>
      </c>
    </row>
    <row r="15" spans="1:7" x14ac:dyDescent="0.25">
      <c r="B15" t="s">
        <v>6</v>
      </c>
      <c r="C15" s="10"/>
      <c r="G15" s="10">
        <v>13777.3</v>
      </c>
    </row>
    <row r="16" spans="1:7" x14ac:dyDescent="0.25">
      <c r="B16" t="s">
        <v>7</v>
      </c>
      <c r="C16" s="10"/>
      <c r="G16" s="10">
        <v>23425.85</v>
      </c>
    </row>
    <row r="17" spans="1:15" x14ac:dyDescent="0.25">
      <c r="B17" t="s">
        <v>8</v>
      </c>
      <c r="C17" s="10"/>
      <c r="G17" s="10">
        <v>24321.43</v>
      </c>
    </row>
    <row r="18" spans="1:15" x14ac:dyDescent="0.25">
      <c r="B18" t="s">
        <v>26</v>
      </c>
      <c r="C18" s="12"/>
      <c r="G18" s="10">
        <f>SUM(G15+G16-G17)</f>
        <v>12881.719999999994</v>
      </c>
    </row>
    <row r="19" spans="1:15" x14ac:dyDescent="0.25">
      <c r="B19" t="s">
        <v>4</v>
      </c>
    </row>
    <row r="21" spans="1:15" ht="15.75" thickBot="1" x14ac:dyDescent="0.3">
      <c r="A21" s="4" t="s">
        <v>9</v>
      </c>
    </row>
    <row r="22" spans="1:15" ht="44.25" customHeight="1" thickBot="1" x14ac:dyDescent="0.3">
      <c r="B22" s="59" t="s">
        <v>10</v>
      </c>
      <c r="C22" s="26">
        <v>2019</v>
      </c>
      <c r="D22" s="32">
        <v>2020</v>
      </c>
      <c r="E22" s="6" t="s">
        <v>12</v>
      </c>
      <c r="F22" s="59" t="s">
        <v>13</v>
      </c>
      <c r="G22" s="59" t="s">
        <v>14</v>
      </c>
      <c r="H22" s="39" t="s">
        <v>24</v>
      </c>
      <c r="I22" s="40"/>
      <c r="J22" s="40"/>
      <c r="K22" s="40"/>
      <c r="L22" s="40"/>
      <c r="M22" s="40"/>
      <c r="N22" s="41"/>
    </row>
    <row r="23" spans="1:15" ht="15.75" thickBot="1" x14ac:dyDescent="0.3">
      <c r="B23" s="60"/>
      <c r="C23" s="21" t="s">
        <v>11</v>
      </c>
      <c r="D23" s="34" t="s">
        <v>11</v>
      </c>
      <c r="E23" s="35" t="s">
        <v>11</v>
      </c>
      <c r="F23" s="61"/>
      <c r="G23" s="62"/>
      <c r="H23" s="42"/>
      <c r="I23" s="43"/>
      <c r="J23" s="43"/>
      <c r="K23" s="43"/>
      <c r="L23" s="43"/>
      <c r="M23" s="43"/>
      <c r="N23" s="44"/>
    </row>
    <row r="24" spans="1:15" ht="15.75" thickBot="1" x14ac:dyDescent="0.3">
      <c r="B24" s="8">
        <v>2</v>
      </c>
      <c r="C24" s="33">
        <v>13000</v>
      </c>
      <c r="D24" s="36">
        <v>14000</v>
      </c>
      <c r="E24" s="11">
        <v>1000</v>
      </c>
      <c r="F24" s="16">
        <f>SUM(E24/C24)*100</f>
        <v>7.6923076923076925</v>
      </c>
      <c r="G24" s="7" t="s">
        <v>16</v>
      </c>
      <c r="H24" s="42"/>
      <c r="I24" s="43"/>
      <c r="J24" s="43"/>
      <c r="K24" s="43"/>
      <c r="L24" s="43"/>
      <c r="M24" s="43"/>
      <c r="N24" s="44"/>
    </row>
    <row r="25" spans="1:15" ht="15.75" thickBot="1" x14ac:dyDescent="0.3">
      <c r="B25" s="8">
        <v>3</v>
      </c>
      <c r="C25" s="28">
        <v>6118</v>
      </c>
      <c r="D25" s="37">
        <v>9425</v>
      </c>
      <c r="E25" s="11">
        <f>SUM(D25-C25)</f>
        <v>3307</v>
      </c>
      <c r="F25" s="16">
        <f>SUM(E25/C25)*100</f>
        <v>54.053612291598562</v>
      </c>
      <c r="G25" s="58" t="s">
        <v>21</v>
      </c>
      <c r="H25" s="57" t="s">
        <v>25</v>
      </c>
      <c r="I25" s="25"/>
      <c r="J25" s="25"/>
      <c r="K25" s="25"/>
      <c r="L25" s="25"/>
      <c r="M25" s="25"/>
      <c r="N25" s="25"/>
      <c r="O25" s="43"/>
    </row>
    <row r="26" spans="1:15" ht="15.75" thickBot="1" x14ac:dyDescent="0.3">
      <c r="B26" s="8">
        <v>4</v>
      </c>
      <c r="C26" s="28">
        <v>4728</v>
      </c>
      <c r="D26" s="37">
        <v>4870</v>
      </c>
      <c r="E26" s="11">
        <f>SUM(D26-C26)</f>
        <v>142</v>
      </c>
      <c r="F26" s="16">
        <f>SUM(E26/C26)*100</f>
        <v>3.0033840947546531</v>
      </c>
      <c r="G26" s="7" t="s">
        <v>16</v>
      </c>
      <c r="H26" s="42"/>
      <c r="I26" s="43"/>
      <c r="J26" s="43"/>
      <c r="K26" s="43"/>
      <c r="L26" s="43"/>
      <c r="M26" s="43"/>
      <c r="N26" s="44"/>
    </row>
    <row r="27" spans="1:15" ht="15.75" thickBot="1" x14ac:dyDescent="0.3">
      <c r="B27" s="8">
        <v>5</v>
      </c>
      <c r="C27" s="27">
        <v>0</v>
      </c>
      <c r="D27" s="37">
        <v>0</v>
      </c>
      <c r="E27" s="7"/>
      <c r="F27" s="16"/>
      <c r="G27" s="7"/>
      <c r="H27" s="42"/>
      <c r="I27" s="43"/>
      <c r="J27" s="43"/>
      <c r="K27" s="43"/>
      <c r="L27" s="43"/>
      <c r="M27" s="43"/>
      <c r="N27" s="44"/>
    </row>
    <row r="28" spans="1:15" ht="15.75" thickBot="1" x14ac:dyDescent="0.3">
      <c r="B28" s="8">
        <v>6</v>
      </c>
      <c r="C28" s="28">
        <v>20067</v>
      </c>
      <c r="D28" s="37">
        <v>19451</v>
      </c>
      <c r="E28" s="11">
        <f>SUM(D28-C28)</f>
        <v>-616</v>
      </c>
      <c r="F28" s="16">
        <f>SUM(E28/C28)*100</f>
        <v>-3.0697164498928586</v>
      </c>
      <c r="G28" s="7" t="s">
        <v>16</v>
      </c>
      <c r="H28" s="42"/>
      <c r="I28" s="43"/>
      <c r="J28" s="43"/>
      <c r="K28" s="43"/>
      <c r="L28" s="43"/>
      <c r="M28" s="43"/>
      <c r="N28" s="44"/>
    </row>
    <row r="29" spans="1:15" ht="15.75" thickBot="1" x14ac:dyDescent="0.3">
      <c r="B29" s="17">
        <v>7</v>
      </c>
      <c r="C29" s="29">
        <v>13777</v>
      </c>
      <c r="D29" s="37">
        <v>12881</v>
      </c>
      <c r="E29" s="18">
        <f>SUM(D29-C29)</f>
        <v>-896</v>
      </c>
      <c r="F29" s="19">
        <f>SUM(E29/C29)*100</f>
        <v>-6.5035929447630103</v>
      </c>
      <c r="G29" s="20" t="s">
        <v>16</v>
      </c>
      <c r="H29" s="42"/>
      <c r="I29" s="43"/>
      <c r="J29" s="43"/>
      <c r="K29" s="43"/>
      <c r="L29" s="43"/>
      <c r="M29" s="43"/>
      <c r="N29" s="44"/>
    </row>
    <row r="30" spans="1:15" ht="15.75" thickBot="1" x14ac:dyDescent="0.3">
      <c r="B30" s="21">
        <v>9</v>
      </c>
      <c r="C30" s="30">
        <v>38405</v>
      </c>
      <c r="D30" s="38">
        <v>42193</v>
      </c>
      <c r="E30" s="31">
        <f>SUM(D30-C30)</f>
        <v>3788</v>
      </c>
      <c r="F30" s="22">
        <f>SUM(E30/C30)*100</f>
        <v>9.8632990496029169</v>
      </c>
      <c r="G30" s="23" t="s">
        <v>21</v>
      </c>
      <c r="H30" s="52" t="s">
        <v>29</v>
      </c>
      <c r="I30" s="51"/>
      <c r="J30" s="51"/>
      <c r="K30" s="51"/>
      <c r="L30" s="51"/>
      <c r="M30" s="51"/>
      <c r="N30" s="53"/>
    </row>
    <row r="31" spans="1:15" x14ac:dyDescent="0.25">
      <c r="B31" s="56"/>
      <c r="C31" s="54"/>
      <c r="D31" s="54"/>
      <c r="E31" s="54"/>
      <c r="F31" s="54"/>
      <c r="G31" s="55"/>
      <c r="H31" s="52" t="s">
        <v>30</v>
      </c>
      <c r="I31" s="51"/>
      <c r="J31" s="51"/>
      <c r="K31" s="51"/>
      <c r="L31" s="51"/>
      <c r="M31" s="51"/>
      <c r="N31" s="53"/>
    </row>
    <row r="32" spans="1:15" x14ac:dyDescent="0.25">
      <c r="B32" s="45"/>
      <c r="C32" s="43"/>
    </row>
    <row r="33" spans="2:7" x14ac:dyDescent="0.25">
      <c r="B33" s="46"/>
      <c r="C33" s="43"/>
    </row>
    <row r="34" spans="2:7" x14ac:dyDescent="0.25">
      <c r="B34" s="46"/>
      <c r="C34" s="43"/>
    </row>
    <row r="35" spans="2:7" x14ac:dyDescent="0.25">
      <c r="B35" s="46"/>
      <c r="C35" s="43"/>
    </row>
    <row r="36" spans="2:7" x14ac:dyDescent="0.25">
      <c r="B36" s="47"/>
      <c r="C36" s="47"/>
    </row>
    <row r="37" spans="2:7" x14ac:dyDescent="0.25">
      <c r="B37" s="47"/>
      <c r="C37" s="29"/>
    </row>
    <row r="38" spans="2:7" x14ac:dyDescent="0.25">
      <c r="B38" s="47"/>
      <c r="C38" s="29"/>
    </row>
    <row r="39" spans="2:7" x14ac:dyDescent="0.25">
      <c r="B39" s="47"/>
      <c r="C39" s="29"/>
    </row>
    <row r="40" spans="2:7" x14ac:dyDescent="0.25">
      <c r="B40" s="47"/>
      <c r="C40" s="29"/>
    </row>
    <row r="41" spans="2:7" x14ac:dyDescent="0.25">
      <c r="B41" s="47"/>
      <c r="C41" s="29"/>
    </row>
    <row r="42" spans="2:7" x14ac:dyDescent="0.25">
      <c r="B42" s="48"/>
      <c r="C42" s="29"/>
    </row>
    <row r="43" spans="2:7" x14ac:dyDescent="0.25">
      <c r="B43" s="47"/>
      <c r="C43" s="29"/>
    </row>
    <row r="44" spans="2:7" x14ac:dyDescent="0.25">
      <c r="B44" s="47"/>
      <c r="C44" s="29"/>
      <c r="G44" s="15"/>
    </row>
    <row r="45" spans="2:7" x14ac:dyDescent="0.25">
      <c r="B45" s="47"/>
      <c r="C45" s="47"/>
    </row>
    <row r="46" spans="2:7" x14ac:dyDescent="0.25">
      <c r="B46" s="46"/>
      <c r="C46" s="43"/>
      <c r="G46" s="15"/>
    </row>
    <row r="47" spans="2:7" x14ac:dyDescent="0.25">
      <c r="B47" s="49"/>
      <c r="C47" s="49"/>
      <c r="D47" s="4"/>
    </row>
    <row r="48" spans="2:7" x14ac:dyDescent="0.25">
      <c r="B48" s="49"/>
      <c r="C48" s="49"/>
      <c r="D48" s="24"/>
    </row>
    <row r="49" spans="2:4" x14ac:dyDescent="0.25">
      <c r="B49" s="49"/>
      <c r="C49" s="49"/>
      <c r="D49" s="24"/>
    </row>
    <row r="50" spans="2:4" x14ac:dyDescent="0.25">
      <c r="B50" s="49"/>
      <c r="C50" s="49"/>
      <c r="D50" s="24"/>
    </row>
    <row r="51" spans="2:4" x14ac:dyDescent="0.25">
      <c r="B51" s="49"/>
      <c r="C51" s="49"/>
      <c r="D51" s="4"/>
    </row>
    <row r="52" spans="2:4" x14ac:dyDescent="0.25">
      <c r="B52" s="49"/>
      <c r="C52" s="49"/>
      <c r="D52" s="4"/>
    </row>
    <row r="53" spans="2:4" x14ac:dyDescent="0.25">
      <c r="B53" s="49"/>
      <c r="C53" s="49"/>
      <c r="D53" s="4"/>
    </row>
    <row r="54" spans="2:4" x14ac:dyDescent="0.25">
      <c r="B54" s="49"/>
      <c r="C54" s="49"/>
      <c r="D54" s="24"/>
    </row>
    <row r="55" spans="2:4" x14ac:dyDescent="0.25">
      <c r="B55" s="43"/>
      <c r="C55" s="43"/>
    </row>
    <row r="56" spans="2:4" x14ac:dyDescent="0.25">
      <c r="B56" s="49"/>
      <c r="C56" s="43"/>
    </row>
    <row r="57" spans="2:4" x14ac:dyDescent="0.25">
      <c r="B57" s="49"/>
      <c r="C57" s="50"/>
    </row>
    <row r="58" spans="2:4" x14ac:dyDescent="0.25">
      <c r="B58" s="49"/>
      <c r="C58" s="50"/>
    </row>
    <row r="59" spans="2:4" x14ac:dyDescent="0.25">
      <c r="B59" s="49"/>
      <c r="C59" s="43"/>
    </row>
    <row r="60" spans="2:4" x14ac:dyDescent="0.25">
      <c r="B60" s="49"/>
      <c r="C60" s="43"/>
    </row>
    <row r="61" spans="2:4" x14ac:dyDescent="0.25">
      <c r="B61" s="49"/>
      <c r="C61" s="43"/>
    </row>
    <row r="62" spans="2:4" x14ac:dyDescent="0.25">
      <c r="B62" s="43"/>
      <c r="C62" s="43"/>
    </row>
  </sheetData>
  <mergeCells count="3">
    <mergeCell ref="B22:B23"/>
    <mergeCell ref="F22:F23"/>
    <mergeCell ref="G22:G23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92C6-C7F6-4D06-A1C5-9F0828EAE88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2020-04-21T14:52:56Z</cp:lastPrinted>
  <dcterms:created xsi:type="dcterms:W3CDTF">2018-04-10T15:43:59Z</dcterms:created>
  <dcterms:modified xsi:type="dcterms:W3CDTF">2020-04-29T13:39:51Z</dcterms:modified>
</cp:coreProperties>
</file>