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Budget/2020 - 21/"/>
    </mc:Choice>
  </mc:AlternateContent>
  <xr:revisionPtr revIDLastSave="3" documentId="8_{C864FC67-1C90-4170-BDE3-417151F27F32}" xr6:coauthVersionLast="45" xr6:coauthVersionMax="45" xr10:uidLastSave="{958CF9AB-E1F3-46F4-AE16-26B62E8F5646}"/>
  <bookViews>
    <workbookView xWindow="-120" yWindow="-120" windowWidth="20730" windowHeight="11160" xr2:uid="{00000000-000D-0000-FFFF-FFFF00000000}"/>
  </bookViews>
  <sheets>
    <sheet name="Budget 2019-20" sheetId="1" r:id="rId1"/>
    <sheet name="Brought forward" sheetId="2" r:id="rId2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7" i="2"/>
  <c r="E27" i="2"/>
  <c r="E26" i="2"/>
  <c r="E30" i="2"/>
  <c r="C8" i="1"/>
  <c r="C9" i="1"/>
  <c r="C51" i="1"/>
  <c r="C19" i="1"/>
  <c r="C31" i="1"/>
  <c r="C52" i="1"/>
  <c r="C54" i="1"/>
  <c r="D8" i="1"/>
  <c r="D9" i="1"/>
  <c r="D51" i="1"/>
  <c r="D19" i="1"/>
  <c r="D31" i="1"/>
  <c r="D52" i="1"/>
  <c r="D54" i="1"/>
</calcChain>
</file>

<file path=xl/sharedStrings.xml><?xml version="1.0" encoding="utf-8"?>
<sst xmlns="http://schemas.openxmlformats.org/spreadsheetml/2006/main" count="80" uniqueCount="79">
  <si>
    <t xml:space="preserve">Brought forward </t>
  </si>
  <si>
    <t xml:space="preserve">Total </t>
  </si>
  <si>
    <t>PAYMENTS</t>
  </si>
  <si>
    <t>Staff Costs</t>
  </si>
  <si>
    <t>Clerk’s gross salary</t>
  </si>
  <si>
    <t>Additional hours</t>
  </si>
  <si>
    <t>Training time</t>
  </si>
  <si>
    <t>Training course costs</t>
  </si>
  <si>
    <t>Travel</t>
  </si>
  <si>
    <t>Home Working IT &amp; Phone</t>
  </si>
  <si>
    <t xml:space="preserve">SLCC fee </t>
  </si>
  <si>
    <t>Total Staff Costs</t>
  </si>
  <si>
    <t>Administration</t>
  </si>
  <si>
    <t>Audit Fees</t>
  </si>
  <si>
    <t>Printing costs</t>
  </si>
  <si>
    <t>Insurance</t>
  </si>
  <si>
    <t>Subs</t>
  </si>
  <si>
    <t>Website hosting</t>
  </si>
  <si>
    <t>Election costs</t>
  </si>
  <si>
    <t>Cllrs training</t>
  </si>
  <si>
    <t>Professional fees</t>
  </si>
  <si>
    <t>ICO fee</t>
  </si>
  <si>
    <t>Total Administration</t>
  </si>
  <si>
    <t>Maintenance &amp; Services</t>
  </si>
  <si>
    <t xml:space="preserve">Maintenance </t>
  </si>
  <si>
    <t>Village Hall hire</t>
  </si>
  <si>
    <t>Birmingham CC rent</t>
  </si>
  <si>
    <t>Playground inspection</t>
  </si>
  <si>
    <t>Litter &amp; dogbins</t>
  </si>
  <si>
    <t>Rights of way</t>
  </si>
  <si>
    <t>Footway Lighting</t>
  </si>
  <si>
    <t>Flower tubs</t>
  </si>
  <si>
    <t>Christmas Tree</t>
  </si>
  <si>
    <t>Best kept village</t>
  </si>
  <si>
    <t>Flood prevention</t>
  </si>
  <si>
    <t>Total Maintenance &amp; Services</t>
  </si>
  <si>
    <t>TOTAL REVENUE PAYMENTS</t>
  </si>
  <si>
    <t>Subject</t>
  </si>
  <si>
    <t>Description</t>
  </si>
  <si>
    <t>RECEIPTS</t>
  </si>
  <si>
    <t>Precept</t>
  </si>
  <si>
    <t>Annual Receipts</t>
  </si>
  <si>
    <t>Current</t>
  </si>
  <si>
    <t>Savings</t>
  </si>
  <si>
    <t>Total</t>
  </si>
  <si>
    <t>Amount earmarked for playground</t>
  </si>
  <si>
    <t>Salary</t>
  </si>
  <si>
    <t>SLCC fee</t>
  </si>
  <si>
    <t>ICO</t>
  </si>
  <si>
    <t>BKV</t>
  </si>
  <si>
    <t>Awoingt visit</t>
  </si>
  <si>
    <t>Budget 2019-20</t>
  </si>
  <si>
    <t>Consumables, IT supplies</t>
  </si>
  <si>
    <t xml:space="preserve">Training/overtime </t>
  </si>
  <si>
    <t>Expenses/travel</t>
  </si>
  <si>
    <t>Fencing</t>
  </si>
  <si>
    <t>Scottish Power</t>
  </si>
  <si>
    <t>Amount in bank end November</t>
  </si>
  <si>
    <t>Amount to carry forward to next financial year 2019-20</t>
  </si>
  <si>
    <t>(exc playground earmarked sum)</t>
  </si>
  <si>
    <t>Web</t>
  </si>
  <si>
    <t>Receipts less Total Payments</t>
  </si>
  <si>
    <t>Stationery/toner</t>
  </si>
  <si>
    <t>Budget 2018/19</t>
  </si>
  <si>
    <t>Misc. eg  rental, interest</t>
  </si>
  <si>
    <t>VAT reclaim</t>
  </si>
  <si>
    <t>Total for spending</t>
  </si>
  <si>
    <t>Maintenance</t>
  </si>
  <si>
    <t>Room hire</t>
  </si>
  <si>
    <t>Budget 2020-21</t>
  </si>
  <si>
    <t>Subs, SPCA</t>
  </si>
  <si>
    <t>Wreaths</t>
  </si>
  <si>
    <t>Fences and gates</t>
  </si>
  <si>
    <t>Playground repairs</t>
  </si>
  <si>
    <t>Spending from December to April</t>
  </si>
  <si>
    <t>Defib pads</t>
  </si>
  <si>
    <t>Taxi hire less contributions</t>
  </si>
  <si>
    <t xml:space="preserve">Amount in bank ac/s end November </t>
  </si>
  <si>
    <t>Taxi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</si>
</sst>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sz val="8"/>
      <name val="Helv"/>
    </font>
    <font>
      <i/>
      <sz val="8"/>
      <name val="Helv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0" xfId="0" applyFont="1"/>
    <xf numFmtId="3" fontId="0" fillId="0" borderId="0" xfId="0" applyNumberFormat="1"/>
    <xf numFmtId="3" fontId="5" fillId="0" borderId="0" xfId="0" applyNumberFormat="1" applyFont="1"/>
    <xf numFmtId="3" fontId="6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0" fillId="0" borderId="0" xfId="0" applyFont="1"/>
    <xf numFmtId="0" fontId="7" fillId="2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1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1" fillId="0" borderId="2" xfId="0" applyNumberFormat="1" applyFont="1" applyBorder="1"/>
    <xf numFmtId="3" fontId="11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0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F8" sqref="F8"/>
    </sheetView>
  </sheetViews>
  <sheetFormatPr defaultRowHeight="15" x14ac:dyDescent="0.25"/>
  <cols>
    <col min="1" max="1" width="25.140625" customWidth="1"/>
    <col min="2" max="3" width="23.7109375" customWidth="1"/>
    <col min="4" max="4" width="18.7109375" style="23" customWidth="1"/>
    <col min="5" max="5" width="14.7109375" customWidth="1"/>
  </cols>
  <sheetData>
    <row r="1" spans="1:5" x14ac:dyDescent="0.25">
      <c r="A1" s="1" t="s">
        <v>37</v>
      </c>
      <c r="B1" s="1" t="s">
        <v>38</v>
      </c>
      <c r="C1" s="1" t="s">
        <v>69</v>
      </c>
      <c r="D1" s="27" t="s">
        <v>51</v>
      </c>
      <c r="E1" s="34" t="s">
        <v>63</v>
      </c>
    </row>
    <row r="2" spans="1:5" x14ac:dyDescent="0.25">
      <c r="A2" s="2" t="s">
        <v>39</v>
      </c>
      <c r="B2" s="2"/>
      <c r="C2" s="19"/>
      <c r="D2" s="28"/>
      <c r="E2" s="34"/>
    </row>
    <row r="3" spans="1:5" x14ac:dyDescent="0.25">
      <c r="A3" s="2" t="s">
        <v>41</v>
      </c>
      <c r="B3" s="3" t="s">
        <v>40</v>
      </c>
      <c r="C3" s="26">
        <v>15000</v>
      </c>
      <c r="D3" s="29">
        <v>14000</v>
      </c>
      <c r="E3" s="34">
        <v>13000</v>
      </c>
    </row>
    <row r="4" spans="1:5" x14ac:dyDescent="0.25">
      <c r="B4" s="3" t="s">
        <v>64</v>
      </c>
      <c r="C4" s="15">
        <v>50</v>
      </c>
      <c r="D4" s="28">
        <v>13</v>
      </c>
      <c r="E4" s="34">
        <v>5</v>
      </c>
    </row>
    <row r="5" spans="1:5" x14ac:dyDescent="0.25">
      <c r="B5" s="3"/>
      <c r="C5" s="15"/>
      <c r="D5" s="28"/>
      <c r="E5" s="34"/>
    </row>
    <row r="6" spans="1:5" x14ac:dyDescent="0.25">
      <c r="A6" s="3"/>
      <c r="B6" s="3" t="s">
        <v>65</v>
      </c>
      <c r="C6" s="15">
        <v>785</v>
      </c>
      <c r="D6" s="29">
        <v>200</v>
      </c>
      <c r="E6" s="34">
        <v>1200</v>
      </c>
    </row>
    <row r="7" spans="1:5" x14ac:dyDescent="0.25">
      <c r="A7" s="3"/>
      <c r="B7" s="2"/>
      <c r="C7" s="19"/>
      <c r="D7" s="30"/>
      <c r="E7" s="34">
        <v>14205</v>
      </c>
    </row>
    <row r="8" spans="1:5" x14ac:dyDescent="0.25">
      <c r="B8" s="3" t="s">
        <v>0</v>
      </c>
      <c r="C8" s="25">
        <f>SUM('Brought forward'!E30)</f>
        <v>1730.25</v>
      </c>
      <c r="D8" s="31">
        <f>SUM('Brought forward'!E30)</f>
        <v>1730.25</v>
      </c>
      <c r="E8" s="34">
        <v>10000</v>
      </c>
    </row>
    <row r="9" spans="1:5" x14ac:dyDescent="0.25">
      <c r="A9" s="5" t="s">
        <v>1</v>
      </c>
      <c r="B9" s="5"/>
      <c r="C9" s="20">
        <f>SUM(C3:C8)</f>
        <v>17565.25</v>
      </c>
      <c r="D9" s="32">
        <f>SUM(D3:D8)</f>
        <v>15943.25</v>
      </c>
      <c r="E9" s="34">
        <v>24205</v>
      </c>
    </row>
    <row r="10" spans="1:5" x14ac:dyDescent="0.25">
      <c r="A10" s="2" t="s">
        <v>2</v>
      </c>
      <c r="B10" s="4"/>
      <c r="C10" s="21"/>
      <c r="D10" s="28"/>
      <c r="E10" s="34"/>
    </row>
    <row r="11" spans="1:5" x14ac:dyDescent="0.25">
      <c r="A11" s="2" t="s">
        <v>3</v>
      </c>
      <c r="C11" s="16"/>
      <c r="D11" s="28"/>
      <c r="E11" s="34"/>
    </row>
    <row r="12" spans="1:5" x14ac:dyDescent="0.25">
      <c r="A12" s="3"/>
      <c r="B12" s="3" t="s">
        <v>4</v>
      </c>
      <c r="C12" s="15">
        <v>4786</v>
      </c>
      <c r="D12" s="28">
        <v>4600</v>
      </c>
      <c r="E12" s="34">
        <v>4104</v>
      </c>
    </row>
    <row r="13" spans="1:5" x14ac:dyDescent="0.25">
      <c r="A13" s="3"/>
      <c r="B13" s="3" t="s">
        <v>5</v>
      </c>
      <c r="C13" s="15">
        <v>130</v>
      </c>
      <c r="D13" s="28">
        <v>125</v>
      </c>
      <c r="E13" s="34">
        <v>350</v>
      </c>
    </row>
    <row r="14" spans="1:5" x14ac:dyDescent="0.25">
      <c r="A14" s="3"/>
      <c r="B14" s="3" t="s">
        <v>6</v>
      </c>
      <c r="C14" s="15">
        <v>75</v>
      </c>
      <c r="D14" s="28">
        <v>75</v>
      </c>
      <c r="E14" s="34">
        <v>150</v>
      </c>
    </row>
    <row r="15" spans="1:5" x14ac:dyDescent="0.25">
      <c r="A15" s="3"/>
      <c r="B15" s="3" t="s">
        <v>7</v>
      </c>
      <c r="C15" s="15">
        <v>50</v>
      </c>
      <c r="D15" s="28">
        <v>40</v>
      </c>
      <c r="E15" s="34">
        <v>50</v>
      </c>
    </row>
    <row r="16" spans="1:5" x14ac:dyDescent="0.25">
      <c r="A16" s="3"/>
      <c r="B16" s="3" t="s">
        <v>8</v>
      </c>
      <c r="C16" s="15">
        <v>270</v>
      </c>
      <c r="D16" s="28">
        <v>270</v>
      </c>
      <c r="E16" s="34">
        <v>270</v>
      </c>
    </row>
    <row r="17" spans="1:5" x14ac:dyDescent="0.25">
      <c r="A17" s="3"/>
      <c r="B17" s="3" t="s">
        <v>9</v>
      </c>
      <c r="C17" s="15">
        <v>160</v>
      </c>
      <c r="D17" s="28">
        <v>160</v>
      </c>
      <c r="E17" s="34">
        <v>160</v>
      </c>
    </row>
    <row r="18" spans="1:5" x14ac:dyDescent="0.25">
      <c r="A18" s="3"/>
      <c r="B18" s="3" t="s">
        <v>10</v>
      </c>
      <c r="C18" s="15">
        <v>60</v>
      </c>
      <c r="D18" s="28">
        <v>40</v>
      </c>
      <c r="E18" s="34">
        <v>40</v>
      </c>
    </row>
    <row r="19" spans="1:5" x14ac:dyDescent="0.25">
      <c r="A19" s="5" t="s">
        <v>11</v>
      </c>
      <c r="B19" s="5"/>
      <c r="C19" s="20">
        <f>SUM(C12:C18)</f>
        <v>5531</v>
      </c>
      <c r="D19" s="33">
        <f>SUM(D12:D18)</f>
        <v>5310</v>
      </c>
      <c r="E19" s="34">
        <v>5124</v>
      </c>
    </row>
    <row r="20" spans="1:5" x14ac:dyDescent="0.25">
      <c r="A20" s="2" t="s">
        <v>12</v>
      </c>
      <c r="C20" s="16"/>
      <c r="D20" s="28"/>
      <c r="E20" s="34"/>
    </row>
    <row r="21" spans="1:5" x14ac:dyDescent="0.25">
      <c r="A21" s="3"/>
      <c r="B21" s="3" t="s">
        <v>13</v>
      </c>
      <c r="C21" s="15">
        <v>130</v>
      </c>
      <c r="D21" s="28">
        <v>320</v>
      </c>
      <c r="E21" s="34">
        <v>300</v>
      </c>
    </row>
    <row r="22" spans="1:5" x14ac:dyDescent="0.25">
      <c r="A22" s="3"/>
      <c r="B22" s="3" t="s">
        <v>52</v>
      </c>
      <c r="C22" s="15">
        <v>200</v>
      </c>
      <c r="D22" s="28">
        <v>200</v>
      </c>
      <c r="E22" s="34">
        <v>200</v>
      </c>
    </row>
    <row r="23" spans="1:5" x14ac:dyDescent="0.25">
      <c r="A23" s="3"/>
      <c r="B23" s="3" t="s">
        <v>14</v>
      </c>
      <c r="C23" s="15">
        <v>100</v>
      </c>
      <c r="D23" s="28">
        <v>100</v>
      </c>
      <c r="E23" s="34">
        <v>300</v>
      </c>
    </row>
    <row r="24" spans="1:5" x14ac:dyDescent="0.25">
      <c r="A24" s="3"/>
      <c r="B24" s="3" t="s">
        <v>15</v>
      </c>
      <c r="C24" s="15">
        <v>450</v>
      </c>
      <c r="D24" s="28">
        <v>450</v>
      </c>
      <c r="E24" s="34">
        <v>450</v>
      </c>
    </row>
    <row r="25" spans="1:5" x14ac:dyDescent="0.25">
      <c r="A25" s="3"/>
      <c r="B25" s="3" t="s">
        <v>70</v>
      </c>
      <c r="C25" s="15">
        <v>200</v>
      </c>
      <c r="D25" s="28">
        <v>200</v>
      </c>
      <c r="E25" s="34">
        <v>250</v>
      </c>
    </row>
    <row r="26" spans="1:5" x14ac:dyDescent="0.25">
      <c r="A26" s="3"/>
      <c r="B26" s="3" t="s">
        <v>17</v>
      </c>
      <c r="C26" s="15">
        <v>90</v>
      </c>
      <c r="D26" s="28">
        <v>60</v>
      </c>
      <c r="E26" s="34">
        <v>70</v>
      </c>
    </row>
    <row r="27" spans="1:5" x14ac:dyDescent="0.25">
      <c r="A27" s="3"/>
      <c r="B27" s="3" t="s">
        <v>18</v>
      </c>
      <c r="C27" s="15">
        <v>300</v>
      </c>
      <c r="D27" s="28">
        <v>300</v>
      </c>
      <c r="E27" s="34">
        <v>0</v>
      </c>
    </row>
    <row r="28" spans="1:5" x14ac:dyDescent="0.25">
      <c r="A28" s="3"/>
      <c r="B28" s="3" t="s">
        <v>19</v>
      </c>
      <c r="C28" s="15">
        <v>60</v>
      </c>
      <c r="D28" s="28">
        <v>60</v>
      </c>
      <c r="E28" s="34">
        <v>50</v>
      </c>
    </row>
    <row r="29" spans="1:5" x14ac:dyDescent="0.25">
      <c r="A29" s="3"/>
      <c r="B29" s="3" t="s">
        <v>20</v>
      </c>
      <c r="C29" s="15">
        <v>1000</v>
      </c>
      <c r="D29" s="28">
        <v>500</v>
      </c>
      <c r="E29" s="34">
        <v>1000</v>
      </c>
    </row>
    <row r="30" spans="1:5" x14ac:dyDescent="0.25">
      <c r="A30" s="3"/>
      <c r="B30" s="3" t="s">
        <v>21</v>
      </c>
      <c r="C30" s="15">
        <v>35</v>
      </c>
      <c r="D30" s="28">
        <v>35</v>
      </c>
      <c r="E30" s="34">
        <v>35</v>
      </c>
    </row>
    <row r="31" spans="1:5" x14ac:dyDescent="0.25">
      <c r="A31" s="5" t="s">
        <v>22</v>
      </c>
      <c r="B31" s="7"/>
      <c r="C31" s="20">
        <f>SUM(C21:C30)</f>
        <v>2565</v>
      </c>
      <c r="D31" s="33">
        <f>SUM(D21:D30)</f>
        <v>2225</v>
      </c>
      <c r="E31" s="34">
        <v>2655</v>
      </c>
    </row>
    <row r="32" spans="1:5" x14ac:dyDescent="0.25">
      <c r="A32" s="5"/>
      <c r="B32" s="7"/>
      <c r="C32" s="17"/>
      <c r="D32" s="33"/>
      <c r="E32" s="34"/>
    </row>
    <row r="33" spans="1:5" x14ac:dyDescent="0.25">
      <c r="A33" s="5"/>
      <c r="B33" s="7"/>
      <c r="C33" s="17"/>
      <c r="D33" s="33"/>
      <c r="E33" s="34"/>
    </row>
    <row r="34" spans="1:5" x14ac:dyDescent="0.25">
      <c r="A34" s="2" t="s">
        <v>23</v>
      </c>
      <c r="B34" s="14"/>
      <c r="C34" s="18"/>
      <c r="D34" s="28"/>
      <c r="E34" s="34"/>
    </row>
    <row r="35" spans="1:5" x14ac:dyDescent="0.25">
      <c r="A35" s="3"/>
      <c r="B35" s="3" t="s">
        <v>24</v>
      </c>
      <c r="C35" s="15">
        <v>2940</v>
      </c>
      <c r="D35" s="29">
        <v>2500</v>
      </c>
      <c r="E35" s="34">
        <v>2500</v>
      </c>
    </row>
    <row r="36" spans="1:5" x14ac:dyDescent="0.25">
      <c r="A36" s="3"/>
      <c r="B36" s="3" t="s">
        <v>25</v>
      </c>
      <c r="C36" s="15">
        <v>210</v>
      </c>
      <c r="D36" s="28">
        <v>210</v>
      </c>
      <c r="E36" s="34">
        <v>300</v>
      </c>
    </row>
    <row r="37" spans="1:5" x14ac:dyDescent="0.25">
      <c r="A37" s="3"/>
      <c r="B37" s="3" t="s">
        <v>26</v>
      </c>
      <c r="C37" s="15">
        <v>5</v>
      </c>
      <c r="D37" s="28">
        <v>5</v>
      </c>
      <c r="E37" s="34">
        <v>15</v>
      </c>
    </row>
    <row r="38" spans="1:5" x14ac:dyDescent="0.25">
      <c r="A38" s="3"/>
      <c r="B38" s="3" t="s">
        <v>27</v>
      </c>
      <c r="C38" s="15">
        <v>80</v>
      </c>
      <c r="D38" s="28">
        <v>62</v>
      </c>
      <c r="E38" s="34">
        <v>80</v>
      </c>
    </row>
    <row r="39" spans="1:5" x14ac:dyDescent="0.25">
      <c r="A39" s="3"/>
      <c r="B39" s="3" t="s">
        <v>73</v>
      </c>
      <c r="C39" s="15">
        <v>300</v>
      </c>
      <c r="D39" s="28"/>
      <c r="E39" s="34"/>
    </row>
    <row r="40" spans="1:5" x14ac:dyDescent="0.25">
      <c r="A40" s="3"/>
      <c r="B40" s="3" t="s">
        <v>28</v>
      </c>
      <c r="C40" s="15">
        <v>970</v>
      </c>
      <c r="D40" s="28">
        <v>970</v>
      </c>
      <c r="E40" s="34">
        <v>850</v>
      </c>
    </row>
    <row r="41" spans="1:5" x14ac:dyDescent="0.25">
      <c r="A41" s="3"/>
      <c r="B41" s="3" t="s">
        <v>29</v>
      </c>
      <c r="C41" s="15">
        <v>200</v>
      </c>
      <c r="D41" s="28">
        <v>100</v>
      </c>
      <c r="E41" s="34">
        <v>200</v>
      </c>
    </row>
    <row r="42" spans="1:5" x14ac:dyDescent="0.25">
      <c r="A42" s="3"/>
      <c r="B42" s="3" t="s">
        <v>30</v>
      </c>
      <c r="C42" s="15">
        <v>215</v>
      </c>
      <c r="D42" s="28">
        <v>180</v>
      </c>
      <c r="E42" s="34">
        <v>270</v>
      </c>
    </row>
    <row r="43" spans="1:5" x14ac:dyDescent="0.25">
      <c r="A43" s="3"/>
      <c r="B43" s="3" t="s">
        <v>31</v>
      </c>
      <c r="C43" s="15">
        <v>120</v>
      </c>
      <c r="D43" s="28">
        <v>100</v>
      </c>
      <c r="E43" s="34">
        <v>250</v>
      </c>
    </row>
    <row r="44" spans="1:5" x14ac:dyDescent="0.25">
      <c r="A44" s="3"/>
      <c r="B44" s="3" t="s">
        <v>32</v>
      </c>
      <c r="C44" s="15">
        <v>140</v>
      </c>
      <c r="D44" s="28">
        <v>120</v>
      </c>
      <c r="E44" s="34">
        <v>120</v>
      </c>
    </row>
    <row r="45" spans="1:5" x14ac:dyDescent="0.25">
      <c r="A45" s="3"/>
      <c r="B45" s="3" t="s">
        <v>33</v>
      </c>
      <c r="C45" s="15">
        <v>30</v>
      </c>
      <c r="D45" s="28">
        <v>20</v>
      </c>
      <c r="E45" s="34">
        <v>0</v>
      </c>
    </row>
    <row r="46" spans="1:5" x14ac:dyDescent="0.25">
      <c r="A46" s="3"/>
      <c r="B46" s="3" t="s">
        <v>34</v>
      </c>
      <c r="C46" s="15">
        <v>100</v>
      </c>
      <c r="D46" s="28">
        <v>100</v>
      </c>
      <c r="E46" s="34">
        <v>100</v>
      </c>
    </row>
    <row r="47" spans="1:5" x14ac:dyDescent="0.25">
      <c r="A47" s="3"/>
      <c r="B47" s="3" t="s">
        <v>71</v>
      </c>
      <c r="C47" s="15">
        <v>40</v>
      </c>
      <c r="D47" s="28">
        <v>40</v>
      </c>
      <c r="E47" s="34">
        <v>20</v>
      </c>
    </row>
    <row r="48" spans="1:5" x14ac:dyDescent="0.25">
      <c r="A48" s="3"/>
      <c r="B48" s="3" t="s">
        <v>50</v>
      </c>
      <c r="C48" s="15">
        <v>500</v>
      </c>
      <c r="D48" s="28">
        <v>500</v>
      </c>
      <c r="E48" s="34">
        <v>500</v>
      </c>
    </row>
    <row r="49" spans="1:5" x14ac:dyDescent="0.25">
      <c r="A49" s="3"/>
      <c r="B49" s="3" t="s">
        <v>78</v>
      </c>
      <c r="C49" s="15">
        <v>0</v>
      </c>
      <c r="D49" s="28">
        <v>1500</v>
      </c>
      <c r="E49" s="34">
        <v>0</v>
      </c>
    </row>
    <row r="50" spans="1:5" x14ac:dyDescent="0.25">
      <c r="A50" s="3"/>
      <c r="B50" s="3" t="s">
        <v>72</v>
      </c>
      <c r="C50" s="15">
        <v>500</v>
      </c>
      <c r="D50" s="28"/>
      <c r="E50" s="34"/>
    </row>
    <row r="51" spans="1:5" x14ac:dyDescent="0.25">
      <c r="A51" s="5" t="s">
        <v>35</v>
      </c>
      <c r="B51" s="5"/>
      <c r="C51" s="20">
        <f>SUM(C35:C50)</f>
        <v>6350</v>
      </c>
      <c r="D51" s="32">
        <f>SUM(D35:D49)</f>
        <v>6407</v>
      </c>
      <c r="E51" s="34">
        <v>7875</v>
      </c>
    </row>
    <row r="52" spans="1:5" ht="15.75" x14ac:dyDescent="0.25">
      <c r="A52" s="5" t="s">
        <v>36</v>
      </c>
      <c r="B52" s="12"/>
      <c r="C52" s="22">
        <f>SUM(C19+C31+C51)</f>
        <v>14446</v>
      </c>
      <c r="D52" s="32">
        <f>SUM(D19+D31+D51)</f>
        <v>13942</v>
      </c>
      <c r="E52" s="34">
        <v>15654</v>
      </c>
    </row>
    <row r="53" spans="1:5" x14ac:dyDescent="0.25">
      <c r="A53" s="5"/>
      <c r="C53" s="16"/>
      <c r="E53" s="34"/>
    </row>
    <row r="54" spans="1:5" x14ac:dyDescent="0.25">
      <c r="A54" s="5" t="s">
        <v>61</v>
      </c>
      <c r="B54" s="5"/>
      <c r="C54" s="22">
        <f>SUM(C9-C52)</f>
        <v>3119.25</v>
      </c>
      <c r="D54" s="32">
        <f>SUM(D9-D52)</f>
        <v>2001.25</v>
      </c>
      <c r="E54" s="34">
        <v>8551</v>
      </c>
    </row>
    <row r="55" spans="1:5" x14ac:dyDescent="0.25">
      <c r="A55" s="6"/>
      <c r="D55" s="24"/>
    </row>
    <row r="56" spans="1:5" x14ac:dyDescent="0.25">
      <c r="A56" s="13"/>
      <c r="B56" s="13"/>
      <c r="C56" s="13"/>
    </row>
    <row r="57" spans="1:5" x14ac:dyDescent="0.25">
      <c r="A57" s="13"/>
      <c r="B57" s="6"/>
      <c r="C57" s="6"/>
    </row>
    <row r="58" spans="1:5" x14ac:dyDescent="0.25">
      <c r="A58" s="13"/>
    </row>
    <row r="59" spans="1:5" x14ac:dyDescent="0.25">
      <c r="A59" s="13"/>
    </row>
    <row r="60" spans="1:5" x14ac:dyDescent="0.25">
      <c r="A60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9" workbookViewId="0"/>
  </sheetViews>
  <sheetFormatPr defaultRowHeight="15" x14ac:dyDescent="0.25"/>
  <cols>
    <col min="3" max="3" width="14.85546875" customWidth="1"/>
    <col min="4" max="4" width="10.7109375" customWidth="1"/>
  </cols>
  <sheetData>
    <row r="1" spans="1:5" x14ac:dyDescent="0.25">
      <c r="A1" t="s">
        <v>77</v>
      </c>
    </row>
    <row r="2" spans="1:5" x14ac:dyDescent="0.25">
      <c r="A2" t="s">
        <v>42</v>
      </c>
      <c r="D2" s="10">
        <v>6640.2</v>
      </c>
    </row>
    <row r="3" spans="1:5" x14ac:dyDescent="0.25">
      <c r="A3" t="s">
        <v>43</v>
      </c>
      <c r="D3" s="10">
        <v>9127.0499999999993</v>
      </c>
    </row>
    <row r="4" spans="1:5" x14ac:dyDescent="0.25">
      <c r="A4" t="s">
        <v>44</v>
      </c>
      <c r="D4" s="10">
        <f>SUM(D2:D3)</f>
        <v>15767.25</v>
      </c>
    </row>
    <row r="6" spans="1:5" x14ac:dyDescent="0.25">
      <c r="A6" t="s">
        <v>45</v>
      </c>
      <c r="D6">
        <v>9127</v>
      </c>
    </row>
    <row r="7" spans="1:5" x14ac:dyDescent="0.25">
      <c r="A7" t="s">
        <v>66</v>
      </c>
      <c r="D7" s="10">
        <f>SUM(D4-D6)</f>
        <v>6640.25</v>
      </c>
    </row>
    <row r="8" spans="1:5" x14ac:dyDescent="0.25">
      <c r="A8" t="s">
        <v>74</v>
      </c>
    </row>
    <row r="9" spans="1:5" x14ac:dyDescent="0.25">
      <c r="A9" t="s">
        <v>46</v>
      </c>
      <c r="E9">
        <v>2000</v>
      </c>
    </row>
    <row r="10" spans="1:5" x14ac:dyDescent="0.25">
      <c r="A10" t="s">
        <v>54</v>
      </c>
      <c r="E10">
        <v>160</v>
      </c>
    </row>
    <row r="11" spans="1:5" x14ac:dyDescent="0.25">
      <c r="A11" t="s">
        <v>53</v>
      </c>
      <c r="E11">
        <v>100</v>
      </c>
    </row>
    <row r="12" spans="1:5" x14ac:dyDescent="0.25">
      <c r="A12" t="s">
        <v>47</v>
      </c>
      <c r="E12">
        <v>50</v>
      </c>
    </row>
    <row r="13" spans="1:5" x14ac:dyDescent="0.25">
      <c r="A13" t="s">
        <v>62</v>
      </c>
      <c r="E13">
        <v>30</v>
      </c>
    </row>
    <row r="14" spans="1:5" x14ac:dyDescent="0.25">
      <c r="A14" t="s">
        <v>16</v>
      </c>
      <c r="E14">
        <v>200</v>
      </c>
    </row>
    <row r="15" spans="1:5" x14ac:dyDescent="0.25">
      <c r="A15" t="s">
        <v>15</v>
      </c>
      <c r="E15">
        <v>410</v>
      </c>
    </row>
    <row r="16" spans="1:5" x14ac:dyDescent="0.25">
      <c r="A16" t="s">
        <v>60</v>
      </c>
      <c r="E16">
        <v>90</v>
      </c>
    </row>
    <row r="17" spans="1:5" x14ac:dyDescent="0.25">
      <c r="A17" t="s">
        <v>48</v>
      </c>
      <c r="E17">
        <v>35</v>
      </c>
    </row>
    <row r="18" spans="1:5" x14ac:dyDescent="0.25">
      <c r="A18" t="s">
        <v>67</v>
      </c>
      <c r="E18">
        <v>600</v>
      </c>
    </row>
    <row r="19" spans="1:5" x14ac:dyDescent="0.25">
      <c r="A19" t="s">
        <v>68</v>
      </c>
      <c r="E19">
        <v>80</v>
      </c>
    </row>
    <row r="20" spans="1:5" x14ac:dyDescent="0.25">
      <c r="A20" t="s">
        <v>55</v>
      </c>
      <c r="E20">
        <v>350</v>
      </c>
    </row>
    <row r="21" spans="1:5" x14ac:dyDescent="0.25">
      <c r="A21" t="s">
        <v>49</v>
      </c>
      <c r="E21">
        <v>20</v>
      </c>
    </row>
    <row r="22" spans="1:5" x14ac:dyDescent="0.25">
      <c r="A22" t="s">
        <v>56</v>
      </c>
      <c r="E22">
        <v>50</v>
      </c>
    </row>
    <row r="23" spans="1:5" x14ac:dyDescent="0.25">
      <c r="A23" t="s">
        <v>75</v>
      </c>
      <c r="E23">
        <v>85</v>
      </c>
    </row>
    <row r="24" spans="1:5" x14ac:dyDescent="0.25">
      <c r="A24" t="s">
        <v>76</v>
      </c>
      <c r="E24">
        <v>650</v>
      </c>
    </row>
    <row r="26" spans="1:5" x14ac:dyDescent="0.25">
      <c r="E26" s="8">
        <f>SUM(E9:E25)</f>
        <v>4910</v>
      </c>
    </row>
    <row r="27" spans="1:5" x14ac:dyDescent="0.25">
      <c r="A27" t="s">
        <v>57</v>
      </c>
      <c r="E27" s="11">
        <f>SUM(D7)</f>
        <v>6640.25</v>
      </c>
    </row>
    <row r="29" spans="1:5" x14ac:dyDescent="0.25">
      <c r="A29" t="s">
        <v>58</v>
      </c>
    </row>
    <row r="30" spans="1:5" x14ac:dyDescent="0.25">
      <c r="B30" t="s">
        <v>59</v>
      </c>
      <c r="E30" s="9">
        <f>SUM(E27-E26)</f>
        <v>1730.25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2019-20</vt:lpstr>
      <vt:lpstr>Brought forward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2020-01-17T14:13:08Z</cp:lastPrinted>
  <dcterms:created xsi:type="dcterms:W3CDTF">2017-01-23T10:14:06Z</dcterms:created>
  <dcterms:modified xsi:type="dcterms:W3CDTF">2020-01-17T14:14:22Z</dcterms:modified>
  <cp:contentStatus/>
</cp:coreProperties>
</file>