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d3cc8a50f5e76c/Elford/Elford Work/Finances/Budget/2021 - 22/"/>
    </mc:Choice>
  </mc:AlternateContent>
  <xr:revisionPtr revIDLastSave="9" documentId="8_{2D6E5601-5627-4A4D-BB09-2D23D5D901AA}" xr6:coauthVersionLast="45" xr6:coauthVersionMax="45" xr10:uidLastSave="{4CB006A4-6042-4707-AA42-CBFBE80DCC3B}"/>
  <bookViews>
    <workbookView xWindow="-108" yWindow="-108" windowWidth="23256" windowHeight="12576" xr2:uid="{00000000-000D-0000-FFFF-FFFF00000000}"/>
  </bookViews>
  <sheets>
    <sheet name="Budget 2021-22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C31" i="1"/>
  <c r="C19" i="1"/>
  <c r="C52" i="1" l="1"/>
  <c r="C56" i="1" s="1"/>
  <c r="D51" i="1"/>
  <c r="D19" i="1"/>
  <c r="D31" i="1"/>
  <c r="D52" i="1"/>
  <c r="E51" i="1"/>
  <c r="E19" i="1"/>
  <c r="E31" i="1"/>
  <c r="E52" i="1"/>
  <c r="C9" i="1" l="1"/>
  <c r="C54" i="1" s="1"/>
  <c r="E54" i="1" l="1"/>
  <c r="D54" i="1"/>
</calcChain>
</file>

<file path=xl/sharedStrings.xml><?xml version="1.0" encoding="utf-8"?>
<sst xmlns="http://schemas.openxmlformats.org/spreadsheetml/2006/main" count="57" uniqueCount="57">
  <si>
    <t xml:space="preserve">Brought forward </t>
  </si>
  <si>
    <t xml:space="preserve">Total </t>
  </si>
  <si>
    <t>PAYMENTS</t>
  </si>
  <si>
    <t>Staff Costs</t>
  </si>
  <si>
    <t>Additional hours</t>
  </si>
  <si>
    <t>Training time</t>
  </si>
  <si>
    <t>Training course costs</t>
  </si>
  <si>
    <t>Travel</t>
  </si>
  <si>
    <t>Home Working IT &amp; Phone</t>
  </si>
  <si>
    <t xml:space="preserve">SLCC fee </t>
  </si>
  <si>
    <t>Total Staff Costs</t>
  </si>
  <si>
    <t>Administration</t>
  </si>
  <si>
    <t>Audit Fees</t>
  </si>
  <si>
    <t>Printing costs</t>
  </si>
  <si>
    <t>Insurance</t>
  </si>
  <si>
    <t>Website hosting</t>
  </si>
  <si>
    <t>Election costs</t>
  </si>
  <si>
    <t>Cllrs training</t>
  </si>
  <si>
    <t>Professional fees</t>
  </si>
  <si>
    <t>ICO fee</t>
  </si>
  <si>
    <t>Total Administration</t>
  </si>
  <si>
    <t>Maintenance &amp; Services</t>
  </si>
  <si>
    <t xml:space="preserve">Maintenance </t>
  </si>
  <si>
    <t>Village Hall hire</t>
  </si>
  <si>
    <t>Birmingham CC rent</t>
  </si>
  <si>
    <t>Playground inspection</t>
  </si>
  <si>
    <t>Litter &amp; dogbins</t>
  </si>
  <si>
    <t>Rights of way</t>
  </si>
  <si>
    <t>Flower tubs</t>
  </si>
  <si>
    <t>Christmas Tree</t>
  </si>
  <si>
    <t>Best kept village</t>
  </si>
  <si>
    <t>Flood prevention</t>
  </si>
  <si>
    <t>Total Maintenance &amp; Services</t>
  </si>
  <si>
    <t>TOTAL REVENUE PAYMENTS</t>
  </si>
  <si>
    <t>Subject</t>
  </si>
  <si>
    <t>Description</t>
  </si>
  <si>
    <t>RECEIPTS</t>
  </si>
  <si>
    <t>Precept</t>
  </si>
  <si>
    <t>Annual Receipts</t>
  </si>
  <si>
    <t>Awoingt visit</t>
  </si>
  <si>
    <t>Budget 2019-20</t>
  </si>
  <si>
    <t>Receipts less Total Payments</t>
  </si>
  <si>
    <t>Budget 2018/19</t>
  </si>
  <si>
    <t>Misc. eg  rental, interest</t>
  </si>
  <si>
    <t>VAT reclaim</t>
  </si>
  <si>
    <t>Budget 2020-21</t>
  </si>
  <si>
    <t>Subs, SPCA</t>
  </si>
  <si>
    <t>Wreaths</t>
  </si>
  <si>
    <t>Fences and gates</t>
  </si>
  <si>
    <t>Playground repairs</t>
  </si>
  <si>
    <t>Taxi hire</t>
  </si>
  <si>
    <t>Budget 2021-22</t>
  </si>
  <si>
    <t>Clerk’s</t>
  </si>
  <si>
    <t xml:space="preserve"> Lighting</t>
  </si>
  <si>
    <t xml:space="preserve">Consumables, IT supplies, </t>
  </si>
  <si>
    <t xml:space="preserve"> Band D rate</t>
  </si>
  <si>
    <t xml:space="preserve">Reserves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</si>
</sst>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Helv"/>
    </font>
    <font>
      <sz val="8"/>
      <name val="Helv"/>
    </font>
    <font>
      <i/>
      <sz val="8"/>
      <name val="Helv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8"/>
      <color rgb="FF0070C0"/>
      <name val="Helv"/>
    </font>
    <font>
      <sz val="9"/>
      <color rgb="FF0070C0"/>
      <name val="Helv"/>
    </font>
    <font>
      <b/>
      <sz val="11"/>
      <name val="Helv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" xfId="0" applyBorder="1"/>
    <xf numFmtId="0" fontId="6" fillId="0" borderId="1" xfId="0" applyFont="1" applyBorder="1" applyAlignment="1">
      <alignment vertical="center"/>
    </xf>
    <xf numFmtId="0" fontId="0" fillId="0" borderId="0" xfId="0" applyFont="1"/>
    <xf numFmtId="0" fontId="6" fillId="2" borderId="1" xfId="0" applyFont="1" applyFill="1" applyBorder="1" applyAlignment="1">
      <alignment vertical="center"/>
    </xf>
    <xf numFmtId="0" fontId="0" fillId="0" borderId="1" xfId="0" applyFont="1" applyBorder="1"/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0" fillId="0" borderId="2" xfId="0" applyNumberFormat="1" applyFont="1" applyBorder="1"/>
    <xf numFmtId="3" fontId="10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9" fillId="0" borderId="1" xfId="0" applyFont="1" applyBorder="1"/>
    <xf numFmtId="3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0" xfId="0" applyFont="1"/>
    <xf numFmtId="0" fontId="12" fillId="2" borderId="1" xfId="0" applyFont="1" applyFill="1" applyBorder="1" applyAlignment="1">
      <alignment vertical="center"/>
    </xf>
    <xf numFmtId="0" fontId="12" fillId="0" borderId="1" xfId="0" applyFont="1" applyBorder="1"/>
    <xf numFmtId="0" fontId="14" fillId="0" borderId="0" xfId="0" applyFont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/>
    <xf numFmtId="2" fontId="12" fillId="0" borderId="0" xfId="0" applyNumberFormat="1" applyFont="1"/>
    <xf numFmtId="0" fontId="8" fillId="2" borderId="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selection activeCell="H12" sqref="H12"/>
    </sheetView>
  </sheetViews>
  <sheetFormatPr defaultRowHeight="14.4" x14ac:dyDescent="0.3"/>
  <cols>
    <col min="1" max="1" width="25.109375" customWidth="1"/>
    <col min="2" max="2" width="23.6640625" customWidth="1"/>
    <col min="3" max="3" width="23.6640625" style="12" customWidth="1"/>
    <col min="4" max="4" width="23.6640625" style="33" customWidth="1"/>
    <col min="5" max="5" width="18.6640625" style="19" customWidth="1"/>
    <col min="6" max="6" width="14.6640625" customWidth="1"/>
  </cols>
  <sheetData>
    <row r="1" spans="1:6" ht="15.6" x14ac:dyDescent="0.3">
      <c r="A1" s="1" t="s">
        <v>34</v>
      </c>
      <c r="B1" s="1" t="s">
        <v>35</v>
      </c>
      <c r="C1" s="40" t="s">
        <v>51</v>
      </c>
      <c r="D1" s="39" t="s">
        <v>45</v>
      </c>
      <c r="E1" s="21" t="s">
        <v>40</v>
      </c>
      <c r="F1" s="28" t="s">
        <v>42</v>
      </c>
    </row>
    <row r="2" spans="1:6" ht="15.6" x14ac:dyDescent="0.3">
      <c r="A2" s="2" t="s">
        <v>36</v>
      </c>
      <c r="B2" s="2"/>
      <c r="C2" s="41"/>
      <c r="D2" s="30"/>
      <c r="E2" s="22"/>
      <c r="F2" s="28"/>
    </row>
    <row r="3" spans="1:6" x14ac:dyDescent="0.3">
      <c r="A3" s="2" t="s">
        <v>38</v>
      </c>
      <c r="B3" s="3" t="s">
        <v>37</v>
      </c>
      <c r="C3" s="11">
        <v>16000</v>
      </c>
      <c r="D3" s="29">
        <v>15000</v>
      </c>
      <c r="E3" s="23">
        <v>14000</v>
      </c>
      <c r="F3" s="28">
        <v>13000</v>
      </c>
    </row>
    <row r="4" spans="1:6" x14ac:dyDescent="0.3">
      <c r="B4" s="3" t="s">
        <v>43</v>
      </c>
      <c r="C4" s="11">
        <v>10</v>
      </c>
      <c r="D4" s="30">
        <v>50</v>
      </c>
      <c r="E4" s="22">
        <v>13</v>
      </c>
      <c r="F4" s="28">
        <v>5</v>
      </c>
    </row>
    <row r="5" spans="1:6" x14ac:dyDescent="0.3">
      <c r="B5" s="3"/>
      <c r="C5" s="11"/>
      <c r="D5" s="30"/>
      <c r="E5" s="22"/>
      <c r="F5" s="28"/>
    </row>
    <row r="6" spans="1:6" x14ac:dyDescent="0.3">
      <c r="A6" s="3"/>
      <c r="B6" s="3" t="s">
        <v>44</v>
      </c>
      <c r="C6" s="11">
        <v>600</v>
      </c>
      <c r="D6" s="30">
        <v>785</v>
      </c>
      <c r="E6" s="23">
        <v>200</v>
      </c>
      <c r="F6" s="28">
        <v>1200</v>
      </c>
    </row>
    <row r="7" spans="1:6" x14ac:dyDescent="0.3">
      <c r="A7" s="3"/>
      <c r="B7" s="2"/>
      <c r="C7" s="15"/>
      <c r="D7" s="30"/>
      <c r="E7" s="24"/>
      <c r="F7" s="28">
        <v>14205</v>
      </c>
    </row>
    <row r="8" spans="1:6" x14ac:dyDescent="0.3">
      <c r="B8" s="3" t="s">
        <v>0</v>
      </c>
      <c r="C8" s="11">
        <v>1979</v>
      </c>
      <c r="D8" s="31"/>
      <c r="E8" s="25"/>
      <c r="F8" s="28"/>
    </row>
    <row r="9" spans="1:6" x14ac:dyDescent="0.3">
      <c r="A9" s="5" t="s">
        <v>1</v>
      </c>
      <c r="B9" s="5"/>
      <c r="C9" s="16">
        <f>SUM(C3:C8)</f>
        <v>18589</v>
      </c>
      <c r="D9" s="34"/>
      <c r="E9" s="26"/>
      <c r="F9" s="28"/>
    </row>
    <row r="10" spans="1:6" x14ac:dyDescent="0.3">
      <c r="A10" s="2" t="s">
        <v>2</v>
      </c>
      <c r="B10" s="4"/>
      <c r="C10" s="17"/>
      <c r="D10" s="32"/>
      <c r="E10" s="22"/>
      <c r="F10" s="28"/>
    </row>
    <row r="11" spans="1:6" x14ac:dyDescent="0.3">
      <c r="A11" s="2" t="s">
        <v>3</v>
      </c>
      <c r="E11" s="22"/>
      <c r="F11" s="28"/>
    </row>
    <row r="12" spans="1:6" x14ac:dyDescent="0.3">
      <c r="A12" s="3"/>
      <c r="B12" s="3" t="s">
        <v>52</v>
      </c>
      <c r="C12" s="11">
        <v>4820</v>
      </c>
      <c r="D12" s="30">
        <v>4786</v>
      </c>
      <c r="E12" s="22">
        <v>4600</v>
      </c>
      <c r="F12" s="28">
        <v>4104</v>
      </c>
    </row>
    <row r="13" spans="1:6" x14ac:dyDescent="0.3">
      <c r="A13" s="3"/>
      <c r="B13" s="3" t="s">
        <v>4</v>
      </c>
      <c r="C13" s="11">
        <v>130</v>
      </c>
      <c r="D13" s="30">
        <v>130</v>
      </c>
      <c r="E13" s="22">
        <v>125</v>
      </c>
      <c r="F13" s="28">
        <v>350</v>
      </c>
    </row>
    <row r="14" spans="1:6" x14ac:dyDescent="0.3">
      <c r="A14" s="3"/>
      <c r="B14" s="3" t="s">
        <v>5</v>
      </c>
      <c r="C14" s="11">
        <v>75</v>
      </c>
      <c r="D14" s="30">
        <v>75</v>
      </c>
      <c r="E14" s="22">
        <v>75</v>
      </c>
      <c r="F14" s="28">
        <v>150</v>
      </c>
    </row>
    <row r="15" spans="1:6" x14ac:dyDescent="0.3">
      <c r="A15" s="3"/>
      <c r="B15" s="3" t="s">
        <v>6</v>
      </c>
      <c r="C15" s="11">
        <v>50</v>
      </c>
      <c r="D15" s="30">
        <v>50</v>
      </c>
      <c r="E15" s="22">
        <v>40</v>
      </c>
      <c r="F15" s="28">
        <v>50</v>
      </c>
    </row>
    <row r="16" spans="1:6" x14ac:dyDescent="0.3">
      <c r="A16" s="3"/>
      <c r="B16" s="3" t="s">
        <v>7</v>
      </c>
      <c r="C16" s="11">
        <v>270</v>
      </c>
      <c r="D16" s="30">
        <v>270</v>
      </c>
      <c r="E16" s="22">
        <v>270</v>
      </c>
      <c r="F16" s="28">
        <v>270</v>
      </c>
    </row>
    <row r="17" spans="1:6" x14ac:dyDescent="0.3">
      <c r="A17" s="3"/>
      <c r="B17" s="3" t="s">
        <v>8</v>
      </c>
      <c r="C17" s="11">
        <v>312</v>
      </c>
      <c r="D17" s="30">
        <v>160</v>
      </c>
      <c r="E17" s="22">
        <v>160</v>
      </c>
      <c r="F17" s="28">
        <v>160</v>
      </c>
    </row>
    <row r="18" spans="1:6" x14ac:dyDescent="0.3">
      <c r="A18" s="3"/>
      <c r="B18" s="3" t="s">
        <v>9</v>
      </c>
      <c r="C18" s="11">
        <v>65</v>
      </c>
      <c r="D18" s="30">
        <v>60</v>
      </c>
      <c r="E18" s="22">
        <v>40</v>
      </c>
      <c r="F18" s="28">
        <v>40</v>
      </c>
    </row>
    <row r="19" spans="1:6" x14ac:dyDescent="0.3">
      <c r="A19" s="5" t="s">
        <v>10</v>
      </c>
      <c r="B19" s="5"/>
      <c r="C19" s="16">
        <f>SUM(C12:C18)</f>
        <v>5722</v>
      </c>
      <c r="D19" s="34">
        <f>SUM(D12:D18)</f>
        <v>5531</v>
      </c>
      <c r="E19" s="27">
        <f>SUM(E12:E18)</f>
        <v>5310</v>
      </c>
      <c r="F19" s="28">
        <v>5124</v>
      </c>
    </row>
    <row r="20" spans="1:6" x14ac:dyDescent="0.3">
      <c r="A20" s="2" t="s">
        <v>11</v>
      </c>
      <c r="E20" s="22"/>
      <c r="F20" s="28"/>
    </row>
    <row r="21" spans="1:6" x14ac:dyDescent="0.3">
      <c r="A21" s="3"/>
      <c r="B21" s="3" t="s">
        <v>12</v>
      </c>
      <c r="C21" s="11">
        <v>130</v>
      </c>
      <c r="D21" s="30">
        <v>130</v>
      </c>
      <c r="E21" s="22">
        <v>320</v>
      </c>
      <c r="F21" s="28">
        <v>300</v>
      </c>
    </row>
    <row r="22" spans="1:6" x14ac:dyDescent="0.3">
      <c r="A22" s="3"/>
      <c r="B22" s="3" t="s">
        <v>54</v>
      </c>
      <c r="C22" s="11">
        <v>300</v>
      </c>
      <c r="D22" s="30">
        <v>200</v>
      </c>
      <c r="E22" s="22">
        <v>200</v>
      </c>
      <c r="F22" s="28">
        <v>200</v>
      </c>
    </row>
    <row r="23" spans="1:6" x14ac:dyDescent="0.3">
      <c r="A23" s="3"/>
      <c r="B23" s="3" t="s">
        <v>13</v>
      </c>
      <c r="C23" s="11">
        <v>100</v>
      </c>
      <c r="D23" s="30">
        <v>100</v>
      </c>
      <c r="E23" s="22">
        <v>100</v>
      </c>
      <c r="F23" s="28">
        <v>300</v>
      </c>
    </row>
    <row r="24" spans="1:6" x14ac:dyDescent="0.3">
      <c r="A24" s="3"/>
      <c r="B24" s="3" t="s">
        <v>14</v>
      </c>
      <c r="C24" s="11">
        <v>450</v>
      </c>
      <c r="D24" s="30">
        <v>450</v>
      </c>
      <c r="E24" s="22">
        <v>450</v>
      </c>
      <c r="F24" s="28">
        <v>450</v>
      </c>
    </row>
    <row r="25" spans="1:6" x14ac:dyDescent="0.3">
      <c r="A25" s="3"/>
      <c r="B25" s="3" t="s">
        <v>46</v>
      </c>
      <c r="C25" s="11">
        <v>200</v>
      </c>
      <c r="D25" s="30">
        <v>200</v>
      </c>
      <c r="E25" s="22">
        <v>200</v>
      </c>
      <c r="F25" s="28">
        <v>250</v>
      </c>
    </row>
    <row r="26" spans="1:6" x14ac:dyDescent="0.3">
      <c r="A26" s="3"/>
      <c r="B26" s="3" t="s">
        <v>15</v>
      </c>
      <c r="C26" s="11">
        <v>60</v>
      </c>
      <c r="D26" s="30">
        <v>90</v>
      </c>
      <c r="E26" s="22">
        <v>60</v>
      </c>
      <c r="F26" s="28">
        <v>70</v>
      </c>
    </row>
    <row r="27" spans="1:6" x14ac:dyDescent="0.3">
      <c r="A27" s="3"/>
      <c r="B27" s="3" t="s">
        <v>16</v>
      </c>
      <c r="C27" s="11">
        <v>100</v>
      </c>
      <c r="D27" s="30">
        <v>300</v>
      </c>
      <c r="E27" s="22">
        <v>300</v>
      </c>
      <c r="F27" s="28">
        <v>0</v>
      </c>
    </row>
    <row r="28" spans="1:6" x14ac:dyDescent="0.3">
      <c r="A28" s="3"/>
      <c r="B28" s="3" t="s">
        <v>17</v>
      </c>
      <c r="C28" s="11">
        <v>60</v>
      </c>
      <c r="D28" s="30">
        <v>60</v>
      </c>
      <c r="E28" s="22">
        <v>60</v>
      </c>
      <c r="F28" s="28">
        <v>50</v>
      </c>
    </row>
    <row r="29" spans="1:6" x14ac:dyDescent="0.3">
      <c r="A29" s="3"/>
      <c r="B29" s="3" t="s">
        <v>18</v>
      </c>
      <c r="C29" s="11">
        <v>1000</v>
      </c>
      <c r="D29" s="30">
        <v>1000</v>
      </c>
      <c r="E29" s="22">
        <v>500</v>
      </c>
      <c r="F29" s="28">
        <v>1000</v>
      </c>
    </row>
    <row r="30" spans="1:6" x14ac:dyDescent="0.3">
      <c r="A30" s="3"/>
      <c r="B30" s="3" t="s">
        <v>19</v>
      </c>
      <c r="C30" s="11">
        <v>35</v>
      </c>
      <c r="D30" s="30">
        <v>35</v>
      </c>
      <c r="E30" s="22">
        <v>35</v>
      </c>
      <c r="F30" s="28">
        <v>35</v>
      </c>
    </row>
    <row r="31" spans="1:6" x14ac:dyDescent="0.3">
      <c r="A31" s="5" t="s">
        <v>20</v>
      </c>
      <c r="B31" s="7"/>
      <c r="C31" s="16">
        <f>SUM(C21:C30)</f>
        <v>2435</v>
      </c>
      <c r="D31" s="34">
        <f>SUM(D21:D30)</f>
        <v>2565</v>
      </c>
      <c r="E31" s="27">
        <f>SUM(E21:E30)</f>
        <v>2225</v>
      </c>
      <c r="F31" s="28">
        <v>2655</v>
      </c>
    </row>
    <row r="32" spans="1:6" x14ac:dyDescent="0.3">
      <c r="A32" s="5"/>
      <c r="B32" s="7"/>
      <c r="C32" s="13"/>
      <c r="D32" s="34"/>
      <c r="E32" s="27"/>
      <c r="F32" s="28"/>
    </row>
    <row r="33" spans="1:6" x14ac:dyDescent="0.3">
      <c r="A33" s="5"/>
      <c r="B33" s="7"/>
      <c r="C33" s="13"/>
      <c r="D33" s="34"/>
      <c r="E33" s="27"/>
      <c r="F33" s="28"/>
    </row>
    <row r="34" spans="1:6" x14ac:dyDescent="0.3">
      <c r="A34" s="2" t="s">
        <v>21</v>
      </c>
      <c r="B34" s="10"/>
      <c r="C34" s="14"/>
      <c r="D34" s="35"/>
      <c r="E34" s="22"/>
      <c r="F34" s="28"/>
    </row>
    <row r="35" spans="1:6" x14ac:dyDescent="0.3">
      <c r="A35" s="3"/>
      <c r="B35" s="3" t="s">
        <v>22</v>
      </c>
      <c r="C35" s="11">
        <v>3000</v>
      </c>
      <c r="D35" s="30">
        <v>2940</v>
      </c>
      <c r="E35" s="23">
        <v>2500</v>
      </c>
      <c r="F35" s="28">
        <v>2500</v>
      </c>
    </row>
    <row r="36" spans="1:6" x14ac:dyDescent="0.3">
      <c r="A36" s="3"/>
      <c r="B36" s="3" t="s">
        <v>23</v>
      </c>
      <c r="C36" s="11">
        <v>700</v>
      </c>
      <c r="D36" s="30">
        <v>210</v>
      </c>
      <c r="E36" s="22">
        <v>210</v>
      </c>
      <c r="F36" s="28">
        <v>300</v>
      </c>
    </row>
    <row r="37" spans="1:6" x14ac:dyDescent="0.3">
      <c r="A37" s="3"/>
      <c r="B37" s="3" t="s">
        <v>24</v>
      </c>
      <c r="C37" s="11">
        <v>5</v>
      </c>
      <c r="D37" s="30">
        <v>5</v>
      </c>
      <c r="E37" s="22">
        <v>5</v>
      </c>
      <c r="F37" s="28">
        <v>15</v>
      </c>
    </row>
    <row r="38" spans="1:6" x14ac:dyDescent="0.3">
      <c r="A38" s="3"/>
      <c r="B38" s="3" t="s">
        <v>25</v>
      </c>
      <c r="C38" s="11">
        <v>70</v>
      </c>
      <c r="D38" s="30">
        <v>80</v>
      </c>
      <c r="E38" s="22">
        <v>62</v>
      </c>
      <c r="F38" s="28">
        <v>80</v>
      </c>
    </row>
    <row r="39" spans="1:6" x14ac:dyDescent="0.3">
      <c r="A39" s="3"/>
      <c r="B39" s="3" t="s">
        <v>49</v>
      </c>
      <c r="C39" s="11">
        <v>0</v>
      </c>
      <c r="D39" s="30">
        <v>300</v>
      </c>
      <c r="E39" s="22"/>
      <c r="F39" s="28"/>
    </row>
    <row r="40" spans="1:6" x14ac:dyDescent="0.3">
      <c r="A40" s="3"/>
      <c r="B40" s="3" t="s">
        <v>26</v>
      </c>
      <c r="C40" s="11">
        <v>970</v>
      </c>
      <c r="D40" s="30">
        <v>970</v>
      </c>
      <c r="E40" s="22">
        <v>970</v>
      </c>
      <c r="F40" s="28">
        <v>850</v>
      </c>
    </row>
    <row r="41" spans="1:6" x14ac:dyDescent="0.3">
      <c r="A41" s="3"/>
      <c r="B41" s="3" t="s">
        <v>27</v>
      </c>
      <c r="C41" s="11">
        <v>100</v>
      </c>
      <c r="D41" s="30">
        <v>200</v>
      </c>
      <c r="E41" s="22">
        <v>100</v>
      </c>
      <c r="F41" s="28">
        <v>200</v>
      </c>
    </row>
    <row r="42" spans="1:6" x14ac:dyDescent="0.3">
      <c r="A42" s="3"/>
      <c r="B42" s="3" t="s">
        <v>53</v>
      </c>
      <c r="C42" s="11">
        <v>350</v>
      </c>
      <c r="D42" s="30">
        <v>215</v>
      </c>
      <c r="E42" s="22">
        <v>180</v>
      </c>
      <c r="F42" s="28">
        <v>270</v>
      </c>
    </row>
    <row r="43" spans="1:6" x14ac:dyDescent="0.3">
      <c r="A43" s="3"/>
      <c r="B43" s="3" t="s">
        <v>28</v>
      </c>
      <c r="C43" s="11">
        <v>120</v>
      </c>
      <c r="D43" s="30">
        <v>120</v>
      </c>
      <c r="E43" s="22">
        <v>100</v>
      </c>
      <c r="F43" s="28">
        <v>250</v>
      </c>
    </row>
    <row r="44" spans="1:6" x14ac:dyDescent="0.3">
      <c r="A44" s="3"/>
      <c r="B44" s="3" t="s">
        <v>29</v>
      </c>
      <c r="C44" s="11">
        <v>100</v>
      </c>
      <c r="D44" s="30">
        <v>140</v>
      </c>
      <c r="E44" s="22">
        <v>120</v>
      </c>
      <c r="F44" s="28">
        <v>120</v>
      </c>
    </row>
    <row r="45" spans="1:6" x14ac:dyDescent="0.3">
      <c r="A45" s="3"/>
      <c r="B45" s="3" t="s">
        <v>30</v>
      </c>
      <c r="C45" s="11">
        <v>30</v>
      </c>
      <c r="D45" s="30">
        <v>30</v>
      </c>
      <c r="E45" s="22">
        <v>20</v>
      </c>
      <c r="F45" s="28">
        <v>0</v>
      </c>
    </row>
    <row r="46" spans="1:6" x14ac:dyDescent="0.3">
      <c r="A46" s="3"/>
      <c r="B46" s="3" t="s">
        <v>31</v>
      </c>
      <c r="C46" s="11">
        <v>100</v>
      </c>
      <c r="D46" s="30">
        <v>100</v>
      </c>
      <c r="E46" s="22">
        <v>100</v>
      </c>
      <c r="F46" s="28">
        <v>100</v>
      </c>
    </row>
    <row r="47" spans="1:6" x14ac:dyDescent="0.3">
      <c r="A47" s="3"/>
      <c r="B47" s="3" t="s">
        <v>47</v>
      </c>
      <c r="C47" s="11">
        <v>40</v>
      </c>
      <c r="D47" s="30">
        <v>40</v>
      </c>
      <c r="E47" s="22">
        <v>40</v>
      </c>
      <c r="F47" s="28">
        <v>20</v>
      </c>
    </row>
    <row r="48" spans="1:6" x14ac:dyDescent="0.3">
      <c r="A48" s="3"/>
      <c r="B48" s="3" t="s">
        <v>39</v>
      </c>
      <c r="C48" s="11">
        <v>0</v>
      </c>
      <c r="D48" s="30">
        <v>500</v>
      </c>
      <c r="E48" s="22">
        <v>500</v>
      </c>
      <c r="F48" s="28">
        <v>500</v>
      </c>
    </row>
    <row r="49" spans="1:6" x14ac:dyDescent="0.3">
      <c r="A49" s="3"/>
      <c r="B49" s="3" t="s">
        <v>50</v>
      </c>
      <c r="C49" s="11">
        <v>0</v>
      </c>
      <c r="D49" s="30">
        <v>0</v>
      </c>
      <c r="E49" s="22">
        <v>1500</v>
      </c>
      <c r="F49" s="28">
        <v>0</v>
      </c>
    </row>
    <row r="50" spans="1:6" x14ac:dyDescent="0.3">
      <c r="A50" s="3"/>
      <c r="B50" s="3" t="s">
        <v>48</v>
      </c>
      <c r="C50" s="11">
        <v>100</v>
      </c>
      <c r="D50" s="30">
        <v>500</v>
      </c>
      <c r="E50" s="22"/>
      <c r="F50" s="28"/>
    </row>
    <row r="51" spans="1:6" x14ac:dyDescent="0.3">
      <c r="A51" s="5" t="s">
        <v>32</v>
      </c>
      <c r="B51" s="5"/>
      <c r="C51" s="16">
        <f>SUM(C35:C50)</f>
        <v>5685</v>
      </c>
      <c r="D51" s="34">
        <f>SUM(D35:D50)</f>
        <v>6350</v>
      </c>
      <c r="E51" s="26">
        <f>SUM(E35:E49)</f>
        <v>6407</v>
      </c>
      <c r="F51" s="28">
        <v>7875</v>
      </c>
    </row>
    <row r="52" spans="1:6" ht="15.6" x14ac:dyDescent="0.3">
      <c r="A52" s="5" t="s">
        <v>33</v>
      </c>
      <c r="B52" s="8"/>
      <c r="C52" s="18">
        <f>SUM(C19+C31+C51)</f>
        <v>13842</v>
      </c>
      <c r="D52" s="37">
        <f>SUM(D19+D31+D51)</f>
        <v>14446</v>
      </c>
      <c r="E52" s="26">
        <f>SUM(E19+E31+E51)</f>
        <v>13942</v>
      </c>
      <c r="F52" s="28">
        <v>15654</v>
      </c>
    </row>
    <row r="53" spans="1:6" x14ac:dyDescent="0.3">
      <c r="A53" s="5"/>
      <c r="F53" s="28"/>
    </row>
    <row r="54" spans="1:6" x14ac:dyDescent="0.3">
      <c r="A54" s="5" t="s">
        <v>41</v>
      </c>
      <c r="B54" s="5"/>
      <c r="C54" s="18">
        <f>SUM(C9-C52)</f>
        <v>4747</v>
      </c>
      <c r="D54" s="37">
        <f>SUM(D9-D52)</f>
        <v>-14446</v>
      </c>
      <c r="E54" s="26">
        <f>SUM(E9-E52)</f>
        <v>-13942</v>
      </c>
      <c r="F54" s="28">
        <v>8551</v>
      </c>
    </row>
    <row r="55" spans="1:6" x14ac:dyDescent="0.3">
      <c r="A55" s="6"/>
      <c r="E55" s="20"/>
    </row>
    <row r="56" spans="1:6" x14ac:dyDescent="0.3">
      <c r="A56" s="9" t="s">
        <v>56</v>
      </c>
      <c r="B56" s="9"/>
      <c r="C56" s="45">
        <f>SUM(C52/4)</f>
        <v>3460.5</v>
      </c>
      <c r="D56" s="38"/>
    </row>
    <row r="57" spans="1:6" ht="15.6" x14ac:dyDescent="0.3">
      <c r="A57" s="9"/>
      <c r="B57" s="6"/>
      <c r="C57" s="42"/>
      <c r="D57" s="36"/>
    </row>
    <row r="58" spans="1:6" x14ac:dyDescent="0.3">
      <c r="A58" s="9"/>
    </row>
    <row r="59" spans="1:6" x14ac:dyDescent="0.3">
      <c r="A59" s="9" t="s">
        <v>55</v>
      </c>
      <c r="C59" s="12">
        <v>56.76</v>
      </c>
      <c r="D59" s="44">
        <v>52.3</v>
      </c>
      <c r="E59" s="19">
        <v>48.87</v>
      </c>
      <c r="F59" s="43">
        <v>45.65</v>
      </c>
    </row>
    <row r="60" spans="1:6" x14ac:dyDescent="0.3">
      <c r="A60" s="9"/>
    </row>
    <row r="61" spans="1:6" x14ac:dyDescent="0.3">
      <c r="A61" s="9"/>
    </row>
    <row r="62" spans="1:6" x14ac:dyDescent="0.3">
      <c r="A62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2020-01-17T14:13:08Z</cp:lastPrinted>
  <dcterms:created xsi:type="dcterms:W3CDTF">2017-01-23T10:14:06Z</dcterms:created>
  <dcterms:modified xsi:type="dcterms:W3CDTF">2021-01-11T13:14:24Z</dcterms:modified>
  <cp:contentStatus/>
</cp:coreProperties>
</file>